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Objects="none" defaultThemeVersion="124226"/>
  <bookViews>
    <workbookView xWindow="3060" yWindow="1368" windowWidth="12300" windowHeight="9156"/>
  </bookViews>
  <sheets>
    <sheet name="Seniorfigurer" sheetId="5" r:id="rId1"/>
    <sheet name="Rekruttfigurer gammel type" sheetId="4" r:id="rId2"/>
    <sheet name="Rekruttfigurer ny type" sheetId="1" r:id="rId3"/>
  </sheets>
  <calcPr calcId="125725"/>
</workbook>
</file>

<file path=xl/calcChain.xml><?xml version="1.0" encoding="utf-8"?>
<calcChain xmlns="http://schemas.openxmlformats.org/spreadsheetml/2006/main">
  <c r="E4" i="4"/>
  <c r="F4"/>
  <c r="G4"/>
  <c r="H4"/>
  <c r="I4"/>
  <c r="J4"/>
  <c r="K4"/>
  <c r="L4"/>
  <c r="M4"/>
  <c r="N4"/>
  <c r="O4"/>
  <c r="P4"/>
  <c r="Q4"/>
  <c r="R4"/>
  <c r="S4"/>
  <c r="F5"/>
  <c r="G5"/>
  <c r="H5"/>
  <c r="I5"/>
  <c r="J5"/>
  <c r="K5"/>
  <c r="L5"/>
  <c r="M5"/>
  <c r="N5"/>
  <c r="O5"/>
  <c r="P5"/>
  <c r="Q5"/>
  <c r="R5"/>
  <c r="S5"/>
  <c r="F6"/>
  <c r="G6"/>
  <c r="H6"/>
  <c r="I6"/>
  <c r="J6"/>
  <c r="K6"/>
  <c r="L6"/>
  <c r="M6"/>
  <c r="N6"/>
  <c r="O6"/>
  <c r="P6"/>
  <c r="Q6"/>
  <c r="R6"/>
  <c r="S6"/>
  <c r="F7"/>
  <c r="G7"/>
  <c r="H7"/>
  <c r="I7"/>
  <c r="J7"/>
  <c r="K7"/>
  <c r="L7"/>
  <c r="M7"/>
  <c r="N7"/>
  <c r="O7"/>
  <c r="P7"/>
  <c r="Q7"/>
  <c r="R7"/>
  <c r="S7"/>
  <c r="F8"/>
  <c r="G8"/>
  <c r="H8"/>
  <c r="I8"/>
  <c r="J8"/>
  <c r="K8"/>
  <c r="L8"/>
  <c r="M8"/>
  <c r="N8"/>
  <c r="O8"/>
  <c r="P8"/>
  <c r="Q8"/>
  <c r="R8"/>
  <c r="S8"/>
  <c r="F9"/>
  <c r="G9"/>
  <c r="H9"/>
  <c r="I9"/>
  <c r="J9"/>
  <c r="K9"/>
  <c r="L9"/>
  <c r="M9"/>
  <c r="N9"/>
  <c r="O9"/>
  <c r="P9"/>
  <c r="Q9"/>
  <c r="R9"/>
  <c r="S9"/>
  <c r="F10"/>
  <c r="G10"/>
  <c r="H10"/>
  <c r="I10"/>
  <c r="J10"/>
  <c r="K10"/>
  <c r="L10"/>
  <c r="M10"/>
  <c r="N10"/>
  <c r="O10"/>
  <c r="P10"/>
  <c r="Q10"/>
  <c r="R10"/>
  <c r="S10"/>
  <c r="F11"/>
  <c r="G11"/>
  <c r="H11"/>
  <c r="I11"/>
  <c r="J11"/>
  <c r="K11"/>
  <c r="L11"/>
  <c r="M11"/>
  <c r="N11"/>
  <c r="O11"/>
  <c r="P11"/>
  <c r="Q11"/>
  <c r="R11"/>
  <c r="S11"/>
  <c r="F12"/>
  <c r="G12"/>
  <c r="H12"/>
  <c r="I12"/>
  <c r="J12"/>
  <c r="K12"/>
  <c r="L12"/>
  <c r="M12"/>
  <c r="N12"/>
  <c r="O12"/>
  <c r="P12"/>
  <c r="Q12"/>
  <c r="R12"/>
  <c r="S12"/>
  <c r="F13"/>
  <c r="G13"/>
  <c r="H13"/>
  <c r="I13"/>
  <c r="J13"/>
  <c r="K13"/>
  <c r="L13"/>
  <c r="M13"/>
  <c r="N13"/>
  <c r="O13"/>
  <c r="P13"/>
  <c r="Q13"/>
  <c r="R13"/>
  <c r="S13"/>
  <c r="E13"/>
  <c r="E12"/>
  <c r="E11"/>
  <c r="E10"/>
  <c r="E9"/>
  <c r="E8"/>
  <c r="E7"/>
  <c r="E6"/>
  <c r="E5"/>
  <c r="D4" i="1"/>
  <c r="E4"/>
  <c r="F4"/>
  <c r="G4"/>
  <c r="H4"/>
  <c r="I4"/>
  <c r="J4"/>
  <c r="K4"/>
  <c r="L4"/>
  <c r="M4"/>
  <c r="N4"/>
  <c r="O4"/>
  <c r="P4"/>
  <c r="Q4"/>
  <c r="R4"/>
  <c r="E5"/>
  <c r="F5"/>
  <c r="G5"/>
  <c r="H5"/>
  <c r="I5"/>
  <c r="J5"/>
  <c r="K5"/>
  <c r="L5"/>
  <c r="M5"/>
  <c r="N5"/>
  <c r="O5"/>
  <c r="P5"/>
  <c r="Q5"/>
  <c r="R5"/>
  <c r="E6"/>
  <c r="F6"/>
  <c r="G6"/>
  <c r="H6"/>
  <c r="I6"/>
  <c r="J6"/>
  <c r="K6"/>
  <c r="L6"/>
  <c r="M6"/>
  <c r="N6"/>
  <c r="O6"/>
  <c r="P6"/>
  <c r="Q6"/>
  <c r="R6"/>
  <c r="E7"/>
  <c r="F7"/>
  <c r="G7"/>
  <c r="H7"/>
  <c r="I7"/>
  <c r="J7"/>
  <c r="K7"/>
  <c r="L7"/>
  <c r="M7"/>
  <c r="N7"/>
  <c r="O7"/>
  <c r="P7"/>
  <c r="Q7"/>
  <c r="R7"/>
  <c r="E8"/>
  <c r="F8"/>
  <c r="G8"/>
  <c r="H8"/>
  <c r="I8"/>
  <c r="J8"/>
  <c r="K8"/>
  <c r="L8"/>
  <c r="M8"/>
  <c r="N8"/>
  <c r="O8"/>
  <c r="P8"/>
  <c r="Q8"/>
  <c r="R8"/>
  <c r="E9"/>
  <c r="F9"/>
  <c r="G9"/>
  <c r="H9"/>
  <c r="I9"/>
  <c r="J9"/>
  <c r="K9"/>
  <c r="L9"/>
  <c r="M9"/>
  <c r="N9"/>
  <c r="O9"/>
  <c r="P9"/>
  <c r="Q9"/>
  <c r="R9"/>
  <c r="E10"/>
  <c r="F10"/>
  <c r="G10"/>
  <c r="H10"/>
  <c r="I10"/>
  <c r="J10"/>
  <c r="K10"/>
  <c r="L10"/>
  <c r="M10"/>
  <c r="N10"/>
  <c r="O10"/>
  <c r="P10"/>
  <c r="Q10"/>
  <c r="R10"/>
  <c r="E11"/>
  <c r="F11"/>
  <c r="G11"/>
  <c r="H11"/>
  <c r="I11"/>
  <c r="J11"/>
  <c r="K11"/>
  <c r="L11"/>
  <c r="M11"/>
  <c r="N11"/>
  <c r="O11"/>
  <c r="P11"/>
  <c r="Q11"/>
  <c r="R11"/>
  <c r="E12"/>
  <c r="F12"/>
  <c r="G12"/>
  <c r="H12"/>
  <c r="I12"/>
  <c r="J12"/>
  <c r="K12"/>
  <c r="L12"/>
  <c r="M12"/>
  <c r="N12"/>
  <c r="O12"/>
  <c r="P12"/>
  <c r="Q12"/>
  <c r="R12"/>
  <c r="E13"/>
  <c r="F13"/>
  <c r="G13"/>
  <c r="H13"/>
  <c r="I13"/>
  <c r="J13"/>
  <c r="K13"/>
  <c r="L13"/>
  <c r="M13"/>
  <c r="N13"/>
  <c r="O13"/>
  <c r="P13"/>
  <c r="Q13"/>
  <c r="R13"/>
  <c r="D13"/>
  <c r="D12"/>
  <c r="D11"/>
  <c r="D10"/>
  <c r="D9"/>
  <c r="D8"/>
  <c r="D7"/>
  <c r="D6"/>
  <c r="D5"/>
  <c r="F21" i="5"/>
  <c r="G21"/>
  <c r="H21"/>
  <c r="I21"/>
  <c r="J21"/>
  <c r="K21"/>
  <c r="L21"/>
  <c r="M21"/>
  <c r="N21"/>
  <c r="O21"/>
  <c r="P21"/>
  <c r="Q21"/>
  <c r="R21"/>
  <c r="S21"/>
  <c r="E21"/>
  <c r="E19"/>
  <c r="F19"/>
  <c r="G19"/>
  <c r="H19"/>
  <c r="I19"/>
  <c r="J19"/>
  <c r="K19"/>
  <c r="L19"/>
  <c r="M19"/>
  <c r="N19"/>
  <c r="O19"/>
  <c r="P19"/>
  <c r="Q19"/>
  <c r="R19"/>
  <c r="S19"/>
  <c r="F18"/>
  <c r="G18"/>
  <c r="H18"/>
  <c r="I18"/>
  <c r="J18"/>
  <c r="K18"/>
  <c r="L18"/>
  <c r="M18"/>
  <c r="N18"/>
  <c r="O18"/>
  <c r="P18"/>
  <c r="Q18"/>
  <c r="R18"/>
  <c r="S18"/>
  <c r="E18"/>
  <c r="H14"/>
  <c r="I14"/>
  <c r="J14"/>
  <c r="K14"/>
  <c r="L14"/>
  <c r="M14"/>
  <c r="N14"/>
  <c r="O14"/>
  <c r="P14"/>
  <c r="Q14"/>
  <c r="R14"/>
  <c r="S14"/>
  <c r="F14"/>
  <c r="G14"/>
  <c r="E14"/>
  <c r="F13"/>
  <c r="E20"/>
  <c r="F20"/>
  <c r="G20"/>
  <c r="H20"/>
  <c r="I20"/>
  <c r="J20"/>
  <c r="K20"/>
  <c r="L20"/>
  <c r="M20"/>
  <c r="N20"/>
  <c r="O20"/>
  <c r="P20"/>
  <c r="Q20"/>
  <c r="R20"/>
  <c r="S20"/>
  <c r="E22"/>
  <c r="F22"/>
  <c r="G22"/>
  <c r="H22"/>
  <c r="I22"/>
  <c r="J22"/>
  <c r="K22"/>
  <c r="L22"/>
  <c r="M22"/>
  <c r="N22"/>
  <c r="O22"/>
  <c r="P22"/>
  <c r="Q22"/>
  <c r="R22"/>
  <c r="S22"/>
  <c r="E4"/>
  <c r="F4"/>
  <c r="G4"/>
  <c r="H4"/>
  <c r="I4"/>
  <c r="J4"/>
  <c r="K4"/>
  <c r="L4"/>
  <c r="M4"/>
  <c r="N4"/>
  <c r="O4"/>
  <c r="P4"/>
  <c r="Q4"/>
  <c r="R4"/>
  <c r="S4"/>
  <c r="F5"/>
  <c r="G5"/>
  <c r="H5"/>
  <c r="I5"/>
  <c r="J5"/>
  <c r="K5"/>
  <c r="L5"/>
  <c r="M5"/>
  <c r="N5"/>
  <c r="O5"/>
  <c r="P5"/>
  <c r="Q5"/>
  <c r="R5"/>
  <c r="S5"/>
  <c r="F6"/>
  <c r="G6"/>
  <c r="H6"/>
  <c r="I6"/>
  <c r="J6"/>
  <c r="K6"/>
  <c r="L6"/>
  <c r="M6"/>
  <c r="N6"/>
  <c r="O6"/>
  <c r="P6"/>
  <c r="Q6"/>
  <c r="R6"/>
  <c r="S6"/>
  <c r="F7"/>
  <c r="G7"/>
  <c r="H7"/>
  <c r="I7"/>
  <c r="J7"/>
  <c r="K7"/>
  <c r="L7"/>
  <c r="M7"/>
  <c r="N7"/>
  <c r="O7"/>
  <c r="P7"/>
  <c r="Q7"/>
  <c r="R7"/>
  <c r="S7"/>
  <c r="F8"/>
  <c r="G8"/>
  <c r="H8"/>
  <c r="I8"/>
  <c r="J8"/>
  <c r="K8"/>
  <c r="L8"/>
  <c r="M8"/>
  <c r="N8"/>
  <c r="O8"/>
  <c r="P8"/>
  <c r="Q8"/>
  <c r="R8"/>
  <c r="S8"/>
  <c r="F9"/>
  <c r="G9"/>
  <c r="H9"/>
  <c r="I9"/>
  <c r="J9"/>
  <c r="K9"/>
  <c r="L9"/>
  <c r="M9"/>
  <c r="N9"/>
  <c r="O9"/>
  <c r="P9"/>
  <c r="Q9"/>
  <c r="R9"/>
  <c r="S9"/>
  <c r="F10"/>
  <c r="G10"/>
  <c r="H10"/>
  <c r="I10"/>
  <c r="J10"/>
  <c r="K10"/>
  <c r="L10"/>
  <c r="M10"/>
  <c r="N10"/>
  <c r="O10"/>
  <c r="P10"/>
  <c r="Q10"/>
  <c r="R10"/>
  <c r="S10"/>
  <c r="F11"/>
  <c r="G11"/>
  <c r="H11"/>
  <c r="I11"/>
  <c r="J11"/>
  <c r="K11"/>
  <c r="L11"/>
  <c r="M11"/>
  <c r="N11"/>
  <c r="O11"/>
  <c r="P11"/>
  <c r="Q11"/>
  <c r="R11"/>
  <c r="S11"/>
  <c r="F12"/>
  <c r="G12"/>
  <c r="H12"/>
  <c r="I12"/>
  <c r="J12"/>
  <c r="K12"/>
  <c r="L12"/>
  <c r="M12"/>
  <c r="N12"/>
  <c r="O12"/>
  <c r="P12"/>
  <c r="Q12"/>
  <c r="R12"/>
  <c r="S12"/>
  <c r="G13"/>
  <c r="H13"/>
  <c r="I13"/>
  <c r="J13"/>
  <c r="K13"/>
  <c r="L13"/>
  <c r="M13"/>
  <c r="N13"/>
  <c r="O13"/>
  <c r="P13"/>
  <c r="Q13"/>
  <c r="R13"/>
  <c r="S13"/>
  <c r="E13"/>
  <c r="F15"/>
  <c r="G15"/>
  <c r="H15"/>
  <c r="I15"/>
  <c r="J15"/>
  <c r="K15"/>
  <c r="L15"/>
  <c r="M15"/>
  <c r="N15"/>
  <c r="O15"/>
  <c r="P15"/>
  <c r="Q15"/>
  <c r="R15"/>
  <c r="S15"/>
  <c r="F16"/>
  <c r="G16"/>
  <c r="H16"/>
  <c r="I16"/>
  <c r="J16"/>
  <c r="K16"/>
  <c r="L16"/>
  <c r="M16"/>
  <c r="N16"/>
  <c r="O16"/>
  <c r="P16"/>
  <c r="Q16"/>
  <c r="R16"/>
  <c r="S16"/>
  <c r="F17"/>
  <c r="G17"/>
  <c r="H17"/>
  <c r="I17"/>
  <c r="J17"/>
  <c r="K17"/>
  <c r="L17"/>
  <c r="M17"/>
  <c r="N17"/>
  <c r="O17"/>
  <c r="P17"/>
  <c r="Q17"/>
  <c r="R17"/>
  <c r="S17"/>
  <c r="F23"/>
  <c r="G23"/>
  <c r="H23"/>
  <c r="I23"/>
  <c r="J23"/>
  <c r="K23"/>
  <c r="L23"/>
  <c r="M23"/>
  <c r="N23"/>
  <c r="O23"/>
  <c r="P23"/>
  <c r="Q23"/>
  <c r="R23"/>
  <c r="S23"/>
  <c r="E23"/>
  <c r="E17"/>
  <c r="E16"/>
  <c r="E15"/>
  <c r="E12"/>
  <c r="E11"/>
  <c r="E10"/>
  <c r="E9"/>
  <c r="E8"/>
  <c r="E7"/>
  <c r="E6"/>
  <c r="E5"/>
</calcChain>
</file>

<file path=xl/sharedStrings.xml><?xml version="1.0" encoding="utf-8"?>
<sst xmlns="http://schemas.openxmlformats.org/spreadsheetml/2006/main" count="116" uniqueCount="89">
  <si>
    <t>Sikteavstand</t>
  </si>
  <si>
    <t>Hullkornstr.</t>
  </si>
  <si>
    <t>Figur</t>
  </si>
  <si>
    <t>Br./Hø.</t>
  </si>
  <si>
    <t>Mål</t>
  </si>
  <si>
    <t>C-15</t>
  </si>
  <si>
    <t>Tønne</t>
  </si>
  <si>
    <t>m.m.</t>
  </si>
  <si>
    <t>Max</t>
  </si>
  <si>
    <t>m.</t>
  </si>
  <si>
    <t>Stripe</t>
  </si>
  <si>
    <t>Hjul</t>
  </si>
  <si>
    <t>Prisme</t>
  </si>
  <si>
    <t>Minism.</t>
  </si>
  <si>
    <t xml:space="preserve">Mini 1/4 </t>
  </si>
  <si>
    <t>Sirkel</t>
  </si>
  <si>
    <t xml:space="preserve">Mini 1/3 </t>
  </si>
  <si>
    <t>Mini 1/10</t>
  </si>
  <si>
    <t>Rekruttfigurer - ny type</t>
  </si>
  <si>
    <t>19x16,5</t>
  </si>
  <si>
    <t>18,5x20</t>
  </si>
  <si>
    <t>26,5x11,5</t>
  </si>
  <si>
    <t>12x27</t>
  </si>
  <si>
    <t>29x14,5</t>
  </si>
  <si>
    <t>13x19</t>
  </si>
  <si>
    <t>23x15</t>
  </si>
  <si>
    <t>Rekruttfigurer - gammel utgave</t>
  </si>
  <si>
    <t>15x12,5</t>
  </si>
  <si>
    <t>14,5x16</t>
  </si>
  <si>
    <t>22,5x7,5</t>
  </si>
  <si>
    <t>8x23</t>
  </si>
  <si>
    <t>18x12</t>
  </si>
  <si>
    <t>20x10</t>
  </si>
  <si>
    <t>9x15</t>
  </si>
  <si>
    <t>130</t>
  </si>
  <si>
    <t>15x10</t>
  </si>
  <si>
    <t>14x13</t>
  </si>
  <si>
    <t>Seniorfigurer</t>
  </si>
  <si>
    <t>C-20</t>
  </si>
  <si>
    <t>C-25</t>
  </si>
  <si>
    <t>C-30</t>
  </si>
  <si>
    <t>C-35</t>
  </si>
  <si>
    <t>C-40</t>
  </si>
  <si>
    <t>50x45</t>
  </si>
  <si>
    <t>C-50</t>
  </si>
  <si>
    <t>37x21</t>
  </si>
  <si>
    <t>1/8 -</t>
  </si>
  <si>
    <t>300</t>
  </si>
  <si>
    <t>45x26</t>
  </si>
  <si>
    <t>1/6 -</t>
  </si>
  <si>
    <t>25x30,5</t>
  </si>
  <si>
    <t>Småen</t>
  </si>
  <si>
    <t>350</t>
  </si>
  <si>
    <t>49x33</t>
  </si>
  <si>
    <t>1/4</t>
  </si>
  <si>
    <t>440</t>
  </si>
  <si>
    <t>50x48</t>
  </si>
  <si>
    <t>1/3</t>
  </si>
  <si>
    <t>220</t>
  </si>
  <si>
    <t>13x40</t>
  </si>
  <si>
    <t>V.stripe</t>
  </si>
  <si>
    <t>180</t>
  </si>
  <si>
    <t>10x30</t>
  </si>
  <si>
    <t>H.stripe</t>
  </si>
  <si>
    <t>475</t>
  </si>
  <si>
    <t>40x50</t>
  </si>
  <si>
    <t>525</t>
  </si>
  <si>
    <t>50x65</t>
  </si>
  <si>
    <t>B65</t>
  </si>
  <si>
    <t>600</t>
  </si>
  <si>
    <t>55x100</t>
  </si>
  <si>
    <t>B100</t>
  </si>
  <si>
    <t>22,5x16</t>
  </si>
  <si>
    <t>18x18</t>
  </si>
  <si>
    <t>S-25H</t>
  </si>
  <si>
    <t>62,5x25</t>
  </si>
  <si>
    <t>B45</t>
  </si>
  <si>
    <t>425</t>
  </si>
  <si>
    <t>1/4V</t>
  </si>
  <si>
    <t>S-25V</t>
  </si>
  <si>
    <t>25x62,5</t>
  </si>
  <si>
    <t>60x35</t>
  </si>
  <si>
    <t>400</t>
  </si>
  <si>
    <t>20x15</t>
  </si>
  <si>
    <t>25x20</t>
  </si>
  <si>
    <t>30x25</t>
  </si>
  <si>
    <t>35x30</t>
  </si>
  <si>
    <t>40x35</t>
  </si>
  <si>
    <t>35x45</t>
  </si>
</sst>
</file>

<file path=xl/styles.xml><?xml version="1.0" encoding="utf-8"?>
<styleSheet xmlns="http://schemas.openxmlformats.org/spreadsheetml/2006/main">
  <numFmts count="1">
    <numFmt numFmtId="172" formatCode="0.0"/>
  </numFmts>
  <fonts count="18">
    <font>
      <sz val="10"/>
      <name val="Arial"/>
    </font>
    <font>
      <b/>
      <sz val="13"/>
      <name val="Arial"/>
      <family val="2"/>
    </font>
    <font>
      <b/>
      <sz val="13"/>
      <color indexed="10"/>
      <name val="Arial"/>
      <family val="2"/>
    </font>
    <font>
      <sz val="13"/>
      <name val="Arial"/>
      <family val="2"/>
    </font>
    <font>
      <b/>
      <i/>
      <sz val="13"/>
      <name val="Arial"/>
      <family val="2"/>
    </font>
    <font>
      <i/>
      <sz val="13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b/>
      <sz val="11"/>
      <color indexed="10"/>
      <name val="Arial"/>
      <family val="2"/>
    </font>
    <font>
      <b/>
      <i/>
      <sz val="11"/>
      <name val="Arial"/>
      <family val="2"/>
    </font>
    <font>
      <b/>
      <sz val="18"/>
      <name val="Arial"/>
      <family val="2"/>
    </font>
    <font>
      <sz val="13"/>
      <color indexed="10"/>
      <name val="Arial"/>
      <family val="2"/>
    </font>
    <font>
      <b/>
      <sz val="11"/>
      <color theme="0"/>
      <name val="Arial"/>
      <family val="2"/>
    </font>
    <font>
      <b/>
      <i/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0" tint="-0.249977111117893"/>
      <name val="Arial"/>
      <family val="2"/>
    </font>
    <font>
      <b/>
      <sz val="11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3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7" fillId="0" borderId="0" xfId="0" applyNumberFormat="1" applyFont="1" applyProtection="1">
      <protection locked="0"/>
    </xf>
    <xf numFmtId="49" fontId="3" fillId="0" borderId="0" xfId="0" applyNumberFormat="1" applyFont="1" applyAlignment="1" applyProtection="1">
      <alignment vertical="center"/>
      <protection locked="0"/>
    </xf>
    <xf numFmtId="49" fontId="5" fillId="0" borderId="0" xfId="0" applyNumberFormat="1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0" xfId="0" applyFont="1" applyFill="1" applyAlignment="1" applyProtection="1">
      <alignment horizontal="center" vertical="center"/>
      <protection locked="0"/>
    </xf>
    <xf numFmtId="0" fontId="3" fillId="0" borderId="0" xfId="0" applyFont="1" applyFill="1" applyBorder="1" applyAlignment="1" applyProtection="1">
      <alignment vertical="center"/>
      <protection locked="0"/>
    </xf>
    <xf numFmtId="0" fontId="1" fillId="0" borderId="0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horizontal="left" vertical="center"/>
      <protection locked="0"/>
    </xf>
    <xf numFmtId="0" fontId="3" fillId="0" borderId="0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  <xf numFmtId="2" fontId="1" fillId="0" borderId="0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Border="1" applyAlignment="1" applyProtection="1">
      <alignment horizontal="center" vertical="center"/>
      <protection locked="0"/>
    </xf>
    <xf numFmtId="1" fontId="3" fillId="0" borderId="0" xfId="0" applyNumberFormat="1" applyFont="1" applyFill="1" applyBorder="1" applyAlignment="1" applyProtection="1">
      <alignment horizontal="center" vertical="center"/>
      <protection locked="0"/>
    </xf>
    <xf numFmtId="49" fontId="3" fillId="0" borderId="0" xfId="0" applyNumberFormat="1" applyFont="1" applyFill="1" applyBorder="1" applyAlignment="1" applyProtection="1">
      <alignment vertical="center"/>
      <protection locked="0"/>
    </xf>
    <xf numFmtId="49" fontId="5" fillId="0" borderId="0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3" fillId="0" borderId="0" xfId="0" applyNumberFormat="1" applyFont="1" applyProtection="1">
      <protection locked="0"/>
    </xf>
    <xf numFmtId="0" fontId="8" fillId="0" borderId="0" xfId="0" applyFont="1" applyAlignment="1" applyProtection="1">
      <alignment vertical="center"/>
      <protection hidden="1"/>
    </xf>
    <xf numFmtId="0" fontId="8" fillId="0" borderId="0" xfId="0" applyFont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center" vertical="center"/>
      <protection hidden="1"/>
    </xf>
    <xf numFmtId="0" fontId="8" fillId="0" borderId="1" xfId="0" applyFont="1" applyBorder="1" applyAlignment="1" applyProtection="1">
      <alignment horizontal="center" vertical="center"/>
      <protection hidden="1"/>
    </xf>
    <xf numFmtId="0" fontId="9" fillId="0" borderId="2" xfId="0" applyFont="1" applyBorder="1" applyAlignment="1" applyProtection="1">
      <alignment horizontal="center" vertical="center"/>
      <protection hidden="1"/>
    </xf>
    <xf numFmtId="1" fontId="8" fillId="0" borderId="1" xfId="0" applyNumberFormat="1" applyFont="1" applyBorder="1" applyAlignment="1" applyProtection="1">
      <alignment horizontal="center" vertical="center"/>
      <protection hidden="1"/>
    </xf>
    <xf numFmtId="1" fontId="8" fillId="2" borderId="3" xfId="0" applyNumberFormat="1" applyFont="1" applyFill="1" applyBorder="1" applyAlignment="1" applyProtection="1">
      <alignment horizontal="center" vertical="center"/>
      <protection hidden="1"/>
    </xf>
    <xf numFmtId="0" fontId="8" fillId="2" borderId="1" xfId="0" applyFont="1" applyFill="1" applyBorder="1" applyAlignment="1" applyProtection="1">
      <alignment horizontal="center" vertical="center"/>
      <protection hidden="1"/>
    </xf>
    <xf numFmtId="1" fontId="8" fillId="2" borderId="1" xfId="0" applyNumberFormat="1" applyFont="1" applyFill="1" applyBorder="1" applyAlignment="1" applyProtection="1">
      <alignment horizontal="center" vertical="center"/>
      <protection hidden="1"/>
    </xf>
    <xf numFmtId="0" fontId="12" fillId="0" borderId="0" xfId="0" applyFont="1" applyFill="1" applyAlignment="1" applyProtection="1">
      <alignment horizontal="center" vertical="center"/>
      <protection locked="0"/>
    </xf>
    <xf numFmtId="0" fontId="2" fillId="0" borderId="0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horizontal="center" vertical="center"/>
      <protection locked="0"/>
    </xf>
    <xf numFmtId="0" fontId="12" fillId="0" borderId="0" xfId="0" applyFont="1" applyFill="1" applyBorder="1" applyAlignment="1" applyProtection="1">
      <alignment horizontal="center" vertical="center"/>
      <protection locked="0"/>
    </xf>
    <xf numFmtId="16" fontId="9" fillId="0" borderId="2" xfId="0" applyNumberFormat="1" applyFont="1" applyBorder="1" applyAlignment="1" applyProtection="1">
      <alignment horizontal="center" vertical="center"/>
      <protection hidden="1"/>
    </xf>
    <xf numFmtId="2" fontId="9" fillId="3" borderId="5" xfId="0" applyNumberFormat="1" applyFont="1" applyFill="1" applyBorder="1" applyAlignment="1" applyProtection="1">
      <alignment horizontal="center" vertical="center"/>
      <protection hidden="1"/>
    </xf>
    <xf numFmtId="0" fontId="10" fillId="4" borderId="6" xfId="0" applyNumberFormat="1" applyFont="1" applyFill="1" applyBorder="1" applyAlignment="1" applyProtection="1">
      <alignment horizontal="center" vertical="center"/>
      <protection hidden="1"/>
    </xf>
    <xf numFmtId="0" fontId="10" fillId="4" borderId="7" xfId="0" applyFont="1" applyFill="1" applyBorder="1" applyAlignment="1" applyProtection="1">
      <alignment horizontal="center" vertical="center"/>
      <protection hidden="1"/>
    </xf>
    <xf numFmtId="0" fontId="9" fillId="3" borderId="8" xfId="0" applyNumberFormat="1" applyFont="1" applyFill="1" applyBorder="1" applyAlignment="1" applyProtection="1">
      <alignment horizontal="center" vertical="center"/>
      <protection locked="0"/>
    </xf>
    <xf numFmtId="0" fontId="9" fillId="3" borderId="9" xfId="0" applyFont="1" applyFill="1" applyBorder="1" applyAlignment="1" applyProtection="1">
      <alignment horizontal="center" vertical="center"/>
      <protection locked="0"/>
    </xf>
    <xf numFmtId="0" fontId="13" fillId="5" borderId="10" xfId="0" applyNumberFormat="1" applyFont="1" applyFill="1" applyBorder="1" applyAlignment="1" applyProtection="1">
      <alignment horizontal="center" vertical="center"/>
      <protection hidden="1"/>
    </xf>
    <xf numFmtId="1" fontId="13" fillId="5" borderId="3" xfId="0" applyNumberFormat="1" applyFont="1" applyFill="1" applyBorder="1" applyAlignment="1" applyProtection="1">
      <alignment horizontal="center" vertical="center"/>
      <protection hidden="1"/>
    </xf>
    <xf numFmtId="2" fontId="13" fillId="5" borderId="5" xfId="0" applyNumberFormat="1" applyFont="1" applyFill="1" applyBorder="1" applyAlignment="1" applyProtection="1">
      <alignment horizontal="center" vertical="center"/>
      <protection hidden="1"/>
    </xf>
    <xf numFmtId="1" fontId="13" fillId="5" borderId="1" xfId="0" applyNumberFormat="1" applyFont="1" applyFill="1" applyBorder="1" applyAlignment="1" applyProtection="1">
      <alignment horizontal="center" vertical="center"/>
      <protection hidden="1"/>
    </xf>
    <xf numFmtId="0" fontId="14" fillId="4" borderId="5" xfId="0" applyFont="1" applyFill="1" applyBorder="1" applyAlignment="1" applyProtection="1">
      <alignment horizontal="center" vertical="center"/>
      <protection hidden="1"/>
    </xf>
    <xf numFmtId="0" fontId="10" fillId="4" borderId="1" xfId="0" applyFont="1" applyFill="1" applyBorder="1" applyAlignment="1" applyProtection="1">
      <alignment horizontal="center" vertical="center"/>
      <protection hidden="1"/>
    </xf>
    <xf numFmtId="49" fontId="10" fillId="4" borderId="1" xfId="0" applyNumberFormat="1" applyFont="1" applyFill="1" applyBorder="1" applyAlignment="1" applyProtection="1">
      <alignment horizontal="center" vertical="center"/>
      <protection hidden="1"/>
    </xf>
    <xf numFmtId="0" fontId="10" fillId="6" borderId="1" xfId="0" applyFont="1" applyFill="1" applyBorder="1" applyAlignment="1" applyProtection="1">
      <alignment horizontal="center" vertical="center"/>
      <protection hidden="1"/>
    </xf>
    <xf numFmtId="49" fontId="10" fillId="6" borderId="1" xfId="0" applyNumberFormat="1" applyFont="1" applyFill="1" applyBorder="1" applyAlignment="1" applyProtection="1">
      <alignment horizontal="center" vertical="center"/>
      <protection hidden="1"/>
    </xf>
    <xf numFmtId="0" fontId="14" fillId="6" borderId="6" xfId="0" applyNumberFormat="1" applyFont="1" applyFill="1" applyBorder="1" applyAlignment="1" applyProtection="1">
      <alignment horizontal="center" vertical="center"/>
      <protection hidden="1"/>
    </xf>
    <xf numFmtId="0" fontId="15" fillId="4" borderId="5" xfId="0" applyFont="1" applyFill="1" applyBorder="1" applyAlignment="1" applyProtection="1">
      <alignment horizontal="center" vertical="center"/>
      <protection hidden="1"/>
    </xf>
    <xf numFmtId="0" fontId="14" fillId="4" borderId="7" xfId="0" applyFont="1" applyFill="1" applyBorder="1" applyAlignment="1" applyProtection="1">
      <alignment horizontal="center" vertical="center"/>
      <protection hidden="1"/>
    </xf>
    <xf numFmtId="0" fontId="8" fillId="4" borderId="1" xfId="0" applyFont="1" applyFill="1" applyBorder="1" applyAlignment="1" applyProtection="1">
      <alignment horizontal="center" vertical="center"/>
      <protection hidden="1"/>
    </xf>
    <xf numFmtId="0" fontId="14" fillId="4" borderId="6" xfId="0" applyNumberFormat="1" applyFont="1" applyFill="1" applyBorder="1" applyAlignment="1" applyProtection="1">
      <alignment horizontal="center" vertical="center"/>
      <protection hidden="1"/>
    </xf>
    <xf numFmtId="0" fontId="16" fillId="0" borderId="0" xfId="0" applyFont="1" applyAlignment="1" applyProtection="1">
      <alignment horizontal="left" vertical="center"/>
      <protection hidden="1"/>
    </xf>
    <xf numFmtId="1" fontId="8" fillId="4" borderId="1" xfId="0" applyNumberFormat="1" applyFont="1" applyFill="1" applyBorder="1" applyAlignment="1" applyProtection="1">
      <alignment horizontal="center" vertical="center"/>
      <protection hidden="1"/>
    </xf>
    <xf numFmtId="1" fontId="8" fillId="4" borderId="3" xfId="0" applyNumberFormat="1" applyFont="1" applyFill="1" applyBorder="1" applyAlignment="1" applyProtection="1">
      <alignment horizontal="center" vertical="center"/>
      <protection hidden="1"/>
    </xf>
    <xf numFmtId="0" fontId="9" fillId="4" borderId="2" xfId="0" applyFont="1" applyFill="1" applyBorder="1" applyAlignment="1" applyProtection="1">
      <alignment horizontal="center" vertical="center"/>
      <protection hidden="1"/>
    </xf>
    <xf numFmtId="49" fontId="9" fillId="4" borderId="2" xfId="0" applyNumberFormat="1" applyFont="1" applyFill="1" applyBorder="1" applyAlignment="1" applyProtection="1">
      <alignment horizontal="center" vertical="center"/>
      <protection hidden="1"/>
    </xf>
    <xf numFmtId="0" fontId="9" fillId="4" borderId="11" xfId="0" applyFont="1" applyFill="1" applyBorder="1" applyAlignment="1" applyProtection="1">
      <alignment horizontal="center" vertical="center"/>
      <protection hidden="1"/>
    </xf>
    <xf numFmtId="0" fontId="10" fillId="6" borderId="6" xfId="0" applyNumberFormat="1" applyFont="1" applyFill="1" applyBorder="1" applyAlignment="1" applyProtection="1">
      <alignment horizontal="center" vertical="center"/>
      <protection hidden="1"/>
    </xf>
    <xf numFmtId="0" fontId="17" fillId="6" borderId="2" xfId="0" applyFont="1" applyFill="1" applyBorder="1" applyAlignment="1" applyProtection="1">
      <alignment horizontal="center" vertical="center"/>
      <protection hidden="1"/>
    </xf>
    <xf numFmtId="0" fontId="17" fillId="4" borderId="2" xfId="0" applyFont="1" applyFill="1" applyBorder="1" applyAlignment="1" applyProtection="1">
      <alignment horizontal="center" vertical="center"/>
      <protection hidden="1"/>
    </xf>
    <xf numFmtId="49" fontId="17" fillId="4" borderId="2" xfId="0" applyNumberFormat="1" applyFont="1" applyFill="1" applyBorder="1" applyAlignment="1" applyProtection="1">
      <alignment horizontal="center" vertical="center"/>
      <protection hidden="1"/>
    </xf>
    <xf numFmtId="49" fontId="17" fillId="6" borderId="2" xfId="0" applyNumberFormat="1" applyFont="1" applyFill="1" applyBorder="1" applyAlignment="1" applyProtection="1">
      <alignment horizontal="center" vertical="center"/>
      <protection hidden="1"/>
    </xf>
    <xf numFmtId="49" fontId="17" fillId="4" borderId="11" xfId="0" applyNumberFormat="1" applyFont="1" applyFill="1" applyBorder="1" applyAlignment="1" applyProtection="1">
      <alignment horizontal="center" vertical="center"/>
      <protection hidden="1"/>
    </xf>
    <xf numFmtId="0" fontId="10" fillId="4" borderId="5" xfId="0" applyFont="1" applyFill="1" applyBorder="1" applyAlignment="1" applyProtection="1">
      <alignment horizontal="center" vertical="center"/>
      <protection hidden="1"/>
    </xf>
    <xf numFmtId="0" fontId="8" fillId="4" borderId="5" xfId="0" applyFont="1" applyFill="1" applyBorder="1" applyAlignment="1" applyProtection="1">
      <alignment horizontal="center" vertical="center"/>
      <protection hidden="1"/>
    </xf>
    <xf numFmtId="0" fontId="17" fillId="4" borderId="11" xfId="0" applyFont="1" applyFill="1" applyBorder="1" applyAlignment="1" applyProtection="1">
      <alignment horizontal="center" vertical="center"/>
      <protection hidden="1"/>
    </xf>
    <xf numFmtId="1" fontId="10" fillId="4" borderId="6" xfId="0" applyNumberFormat="1" applyFont="1" applyFill="1" applyBorder="1" applyAlignment="1" applyProtection="1">
      <alignment horizontal="center" vertical="center"/>
      <protection hidden="1"/>
    </xf>
    <xf numFmtId="1" fontId="10" fillId="6" borderId="6" xfId="0" applyNumberFormat="1" applyFont="1" applyFill="1" applyBorder="1" applyAlignment="1" applyProtection="1">
      <alignment horizontal="center" vertical="center"/>
      <protection hidden="1"/>
    </xf>
    <xf numFmtId="172" fontId="10" fillId="6" borderId="6" xfId="0" applyNumberFormat="1" applyFont="1" applyFill="1" applyBorder="1" applyAlignment="1" applyProtection="1">
      <alignment horizontal="center" vertical="center"/>
      <protection hidden="1"/>
    </xf>
    <xf numFmtId="0" fontId="16" fillId="0" borderId="0" xfId="0" applyFont="1" applyAlignment="1" applyProtection="1">
      <alignment horizontal="left" vertical="center"/>
      <protection locked="0"/>
    </xf>
    <xf numFmtId="0" fontId="11" fillId="0" borderId="0" xfId="0" applyFont="1" applyAlignment="1" applyProtection="1">
      <alignment horizontal="left" vertical="center"/>
      <protection hidden="1"/>
    </xf>
    <xf numFmtId="0" fontId="11" fillId="0" borderId="4" xfId="0" applyFont="1" applyBorder="1" applyAlignment="1" applyProtection="1">
      <alignment horizontal="left" vertical="center"/>
      <protection hidden="1"/>
    </xf>
    <xf numFmtId="0" fontId="1" fillId="0" borderId="0" xfId="0" applyFont="1" applyFill="1" applyBorder="1" applyAlignment="1" applyProtection="1">
      <alignment horizontal="right" vertical="center"/>
      <protection locked="0"/>
    </xf>
    <xf numFmtId="0" fontId="16" fillId="0" borderId="0" xfId="0" applyFont="1" applyAlignment="1" applyProtection="1">
      <alignment horizontal="right" vertical="center"/>
      <protection hidden="1"/>
    </xf>
    <xf numFmtId="0" fontId="16" fillId="0" borderId="4" xfId="0" applyFont="1" applyBorder="1" applyAlignment="1" applyProtection="1">
      <alignment horizontal="right" vertical="center"/>
      <protection hidden="1"/>
    </xf>
    <xf numFmtId="0" fontId="6" fillId="0" borderId="0" xfId="0" applyFont="1" applyAlignment="1" applyProtection="1">
      <alignment horizontal="left" vertical="center"/>
      <protection hidden="1"/>
    </xf>
    <xf numFmtId="0" fontId="6" fillId="0" borderId="4" xfId="0" applyFont="1" applyBorder="1" applyAlignment="1" applyProtection="1">
      <alignment horizontal="left" vertical="center"/>
      <protection hidden="1"/>
    </xf>
    <xf numFmtId="0" fontId="6" fillId="0" borderId="0" xfId="0" applyFont="1" applyAlignment="1" applyProtection="1">
      <alignment horizontal="left" vertical="center"/>
      <protection locked="0"/>
    </xf>
    <xf numFmtId="0" fontId="6" fillId="0" borderId="4" xfId="0" applyFont="1" applyBorder="1" applyAlignment="1" applyProtection="1">
      <alignment horizontal="left" vertical="center"/>
      <protection locked="0"/>
    </xf>
    <xf numFmtId="0" fontId="16" fillId="0" borderId="0" xfId="0" applyFont="1" applyAlignment="1" applyProtection="1">
      <alignment horizontal="right" vertical="center"/>
      <protection locked="0"/>
    </xf>
    <xf numFmtId="0" fontId="16" fillId="0" borderId="4" xfId="0" applyFont="1" applyBorder="1" applyAlignment="1" applyProtection="1">
      <alignment horizontal="right" vertic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R53"/>
  <sheetViews>
    <sheetView showGridLines="0" showRowColHeaders="0" showZeros="0" tabSelected="1" showOutlineSymbols="0" workbookViewId="0">
      <selection activeCell="F27" sqref="F27"/>
    </sheetView>
  </sheetViews>
  <sheetFormatPr baseColWidth="10" defaultColWidth="6" defaultRowHeight="18" customHeight="1"/>
  <cols>
    <col min="1" max="1" width="4.88671875" style="19" customWidth="1"/>
    <col min="2" max="2" width="8.44140625" style="20" customWidth="1"/>
    <col min="3" max="3" width="5.88671875" style="6" customWidth="1"/>
    <col min="4" max="4" width="9.33203125" style="31" customWidth="1"/>
    <col min="5" max="19" width="5.6640625" style="6" customWidth="1"/>
    <col min="20" max="16384" width="6" style="1"/>
  </cols>
  <sheetData>
    <row r="1" spans="1:70" ht="18" customHeight="1">
      <c r="A1" s="22"/>
      <c r="B1" s="77" t="s">
        <v>0</v>
      </c>
      <c r="C1" s="77"/>
      <c r="D1" s="39">
        <v>1.03</v>
      </c>
      <c r="E1" s="55" t="s">
        <v>9</v>
      </c>
      <c r="F1" s="74" t="s">
        <v>37</v>
      </c>
      <c r="G1" s="74"/>
      <c r="H1" s="74"/>
      <c r="I1" s="74"/>
      <c r="J1" s="74"/>
      <c r="K1" s="74"/>
      <c r="L1" s="74"/>
      <c r="M1" s="74"/>
      <c r="N1" s="74"/>
      <c r="O1" s="74"/>
      <c r="P1" s="74"/>
      <c r="Q1" s="23"/>
      <c r="R1" s="23"/>
      <c r="S1" s="23"/>
    </row>
    <row r="2" spans="1:70" ht="18" customHeight="1">
      <c r="A2" s="22"/>
      <c r="B2" s="78" t="s">
        <v>1</v>
      </c>
      <c r="C2" s="78"/>
      <c r="D2" s="40">
        <v>2.8</v>
      </c>
      <c r="E2" s="55" t="s">
        <v>7</v>
      </c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23"/>
      <c r="R2" s="23"/>
      <c r="S2" s="23"/>
    </row>
    <row r="3" spans="1:70" ht="18" customHeight="1" thickBot="1">
      <c r="A3" s="45" t="s">
        <v>8</v>
      </c>
      <c r="B3" s="51" t="s">
        <v>3</v>
      </c>
      <c r="C3" s="52" t="s">
        <v>4</v>
      </c>
      <c r="D3" s="69" t="s">
        <v>2</v>
      </c>
      <c r="E3" s="41">
        <v>1</v>
      </c>
      <c r="F3" s="36">
        <v>1.25</v>
      </c>
      <c r="G3" s="36">
        <v>1.5</v>
      </c>
      <c r="H3" s="36">
        <v>1.75</v>
      </c>
      <c r="I3" s="43">
        <v>2</v>
      </c>
      <c r="J3" s="36">
        <v>2.25</v>
      </c>
      <c r="K3" s="36">
        <v>2.5</v>
      </c>
      <c r="L3" s="36">
        <v>2.75</v>
      </c>
      <c r="M3" s="43">
        <v>3</v>
      </c>
      <c r="N3" s="36">
        <v>3.25</v>
      </c>
      <c r="O3" s="36">
        <v>3.5</v>
      </c>
      <c r="P3" s="36">
        <v>3.75</v>
      </c>
      <c r="Q3" s="43">
        <v>4</v>
      </c>
      <c r="R3" s="36">
        <v>4.25</v>
      </c>
      <c r="S3" s="36">
        <v>4.5</v>
      </c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1"/>
      <c r="AS3" s="21"/>
      <c r="AT3" s="21"/>
      <c r="AU3" s="21"/>
      <c r="AV3" s="21"/>
      <c r="AW3" s="21"/>
      <c r="AX3" s="21"/>
      <c r="AY3" s="21"/>
      <c r="AZ3" s="21"/>
      <c r="BA3" s="21"/>
      <c r="BB3" s="21"/>
      <c r="BC3" s="21"/>
      <c r="BD3" s="21"/>
      <c r="BE3" s="21"/>
      <c r="BF3" s="21"/>
      <c r="BG3" s="21"/>
      <c r="BH3" s="21"/>
      <c r="BI3" s="21"/>
      <c r="BJ3" s="21"/>
      <c r="BK3" s="21"/>
      <c r="BL3" s="21"/>
      <c r="BM3" s="21"/>
      <c r="BN3" s="21"/>
      <c r="BO3" s="21"/>
      <c r="BP3" s="21"/>
      <c r="BQ3" s="21"/>
      <c r="BR3" s="21"/>
    </row>
    <row r="4" spans="1:70" ht="18" customHeight="1">
      <c r="A4" s="48">
        <v>195</v>
      </c>
      <c r="B4" s="25" t="s">
        <v>83</v>
      </c>
      <c r="C4" s="50">
        <v>20</v>
      </c>
      <c r="D4" s="62" t="s">
        <v>38</v>
      </c>
      <c r="E4" s="42">
        <f t="shared" ref="E4:S4" si="0">SUM(E3*$C4*10*$D1/$D2)</f>
        <v>73.571428571428569</v>
      </c>
      <c r="F4" s="27">
        <f t="shared" si="0"/>
        <v>91.964285714285722</v>
      </c>
      <c r="G4" s="27">
        <f t="shared" si="0"/>
        <v>110.35714285714286</v>
      </c>
      <c r="H4" s="27">
        <f t="shared" si="0"/>
        <v>128.75</v>
      </c>
      <c r="I4" s="44">
        <f t="shared" si="0"/>
        <v>147.14285714285714</v>
      </c>
      <c r="J4" s="27">
        <f t="shared" si="0"/>
        <v>165.53571428571431</v>
      </c>
      <c r="K4" s="27">
        <f t="shared" si="0"/>
        <v>183.92857142857144</v>
      </c>
      <c r="L4" s="27">
        <f t="shared" si="0"/>
        <v>202.32142857142858</v>
      </c>
      <c r="M4" s="44">
        <f t="shared" si="0"/>
        <v>220.71428571428572</v>
      </c>
      <c r="N4" s="27">
        <f t="shared" si="0"/>
        <v>239.10714285714286</v>
      </c>
      <c r="O4" s="27">
        <f t="shared" si="0"/>
        <v>257.5</v>
      </c>
      <c r="P4" s="27">
        <f t="shared" si="0"/>
        <v>275.89285714285717</v>
      </c>
      <c r="Q4" s="44">
        <f t="shared" si="0"/>
        <v>294.28571428571428</v>
      </c>
      <c r="R4" s="27">
        <f t="shared" si="0"/>
        <v>312.67857142857144</v>
      </c>
      <c r="S4" s="27">
        <f t="shared" si="0"/>
        <v>331.07142857142861</v>
      </c>
    </row>
    <row r="5" spans="1:70" ht="18" customHeight="1">
      <c r="A5" s="46">
        <v>245</v>
      </c>
      <c r="B5" s="53" t="s">
        <v>84</v>
      </c>
      <c r="C5" s="54">
        <v>25</v>
      </c>
      <c r="D5" s="63" t="s">
        <v>39</v>
      </c>
      <c r="E5" s="42">
        <f t="shared" ref="E5:S5" si="1">SUM(E3*$C5*10*$D1/$D2)</f>
        <v>91.964285714285722</v>
      </c>
      <c r="F5" s="56">
        <f t="shared" si="1"/>
        <v>114.95535714285715</v>
      </c>
      <c r="G5" s="56">
        <f t="shared" si="1"/>
        <v>137.94642857142858</v>
      </c>
      <c r="H5" s="56">
        <f t="shared" si="1"/>
        <v>160.9375</v>
      </c>
      <c r="I5" s="44">
        <f t="shared" si="1"/>
        <v>183.92857142857144</v>
      </c>
      <c r="J5" s="56">
        <f t="shared" si="1"/>
        <v>206.91964285714286</v>
      </c>
      <c r="K5" s="56">
        <f t="shared" si="1"/>
        <v>229.91071428571431</v>
      </c>
      <c r="L5" s="56">
        <f t="shared" si="1"/>
        <v>252.90178571428572</v>
      </c>
      <c r="M5" s="44">
        <f t="shared" si="1"/>
        <v>275.89285714285717</v>
      </c>
      <c r="N5" s="56">
        <f t="shared" si="1"/>
        <v>298.88392857142861</v>
      </c>
      <c r="O5" s="56">
        <f t="shared" si="1"/>
        <v>321.875</v>
      </c>
      <c r="P5" s="56">
        <f t="shared" si="1"/>
        <v>344.86607142857144</v>
      </c>
      <c r="Q5" s="44">
        <f t="shared" si="1"/>
        <v>367.85714285714289</v>
      </c>
      <c r="R5" s="56">
        <f t="shared" si="1"/>
        <v>390.84821428571433</v>
      </c>
      <c r="S5" s="56">
        <f t="shared" si="1"/>
        <v>413.83928571428572</v>
      </c>
    </row>
    <row r="6" spans="1:70" ht="18" customHeight="1">
      <c r="A6" s="48">
        <v>295</v>
      </c>
      <c r="B6" s="25" t="s">
        <v>85</v>
      </c>
      <c r="C6" s="50">
        <v>30</v>
      </c>
      <c r="D6" s="62" t="s">
        <v>40</v>
      </c>
      <c r="E6" s="42">
        <f t="shared" ref="E6:S6" si="2">SUM(E3*$C6*10*$D1/$D2)</f>
        <v>110.35714285714286</v>
      </c>
      <c r="F6" s="27">
        <f t="shared" si="2"/>
        <v>137.94642857142858</v>
      </c>
      <c r="G6" s="27">
        <f t="shared" si="2"/>
        <v>165.53571428571431</v>
      </c>
      <c r="H6" s="27">
        <f t="shared" si="2"/>
        <v>193.125</v>
      </c>
      <c r="I6" s="44">
        <f t="shared" si="2"/>
        <v>220.71428571428572</v>
      </c>
      <c r="J6" s="27">
        <f t="shared" si="2"/>
        <v>248.30357142857144</v>
      </c>
      <c r="K6" s="27">
        <f t="shared" si="2"/>
        <v>275.89285714285717</v>
      </c>
      <c r="L6" s="27">
        <f t="shared" si="2"/>
        <v>303.48214285714289</v>
      </c>
      <c r="M6" s="44">
        <f t="shared" si="2"/>
        <v>331.07142857142861</v>
      </c>
      <c r="N6" s="27">
        <f t="shared" si="2"/>
        <v>358.66071428571433</v>
      </c>
      <c r="O6" s="27">
        <f t="shared" si="2"/>
        <v>386.25</v>
      </c>
      <c r="P6" s="27">
        <f t="shared" si="2"/>
        <v>413.83928571428572</v>
      </c>
      <c r="Q6" s="44">
        <f t="shared" si="2"/>
        <v>441.42857142857144</v>
      </c>
      <c r="R6" s="27">
        <f t="shared" si="2"/>
        <v>469.01785714285717</v>
      </c>
      <c r="S6" s="27">
        <f t="shared" si="2"/>
        <v>496.60714285714289</v>
      </c>
    </row>
    <row r="7" spans="1:70" ht="18" customHeight="1">
      <c r="A7" s="46">
        <v>340</v>
      </c>
      <c r="B7" s="53" t="s">
        <v>86</v>
      </c>
      <c r="C7" s="54">
        <v>35</v>
      </c>
      <c r="D7" s="63" t="s">
        <v>41</v>
      </c>
      <c r="E7" s="42">
        <f t="shared" ref="E7:S7" si="3">SUM(E3*$C7*10*$D1/$D2)</f>
        <v>128.75</v>
      </c>
      <c r="F7" s="56">
        <f t="shared" si="3"/>
        <v>160.9375</v>
      </c>
      <c r="G7" s="56">
        <f t="shared" si="3"/>
        <v>193.125</v>
      </c>
      <c r="H7" s="56">
        <f t="shared" si="3"/>
        <v>225.31250000000003</v>
      </c>
      <c r="I7" s="44">
        <f t="shared" si="3"/>
        <v>257.5</v>
      </c>
      <c r="J7" s="56">
        <f t="shared" si="3"/>
        <v>289.6875</v>
      </c>
      <c r="K7" s="56">
        <f t="shared" si="3"/>
        <v>321.875</v>
      </c>
      <c r="L7" s="56">
        <f t="shared" si="3"/>
        <v>354.0625</v>
      </c>
      <c r="M7" s="44">
        <f t="shared" si="3"/>
        <v>386.25</v>
      </c>
      <c r="N7" s="56">
        <f t="shared" si="3"/>
        <v>418.4375</v>
      </c>
      <c r="O7" s="56">
        <f t="shared" si="3"/>
        <v>450.62500000000006</v>
      </c>
      <c r="P7" s="56">
        <f t="shared" si="3"/>
        <v>482.81250000000006</v>
      </c>
      <c r="Q7" s="44">
        <f t="shared" si="3"/>
        <v>515</v>
      </c>
      <c r="R7" s="56">
        <f t="shared" si="3"/>
        <v>547.1875</v>
      </c>
      <c r="S7" s="56">
        <f t="shared" si="3"/>
        <v>579.375</v>
      </c>
    </row>
    <row r="8" spans="1:70" ht="18" customHeight="1">
      <c r="A8" s="48">
        <v>390</v>
      </c>
      <c r="B8" s="25" t="s">
        <v>87</v>
      </c>
      <c r="C8" s="50">
        <v>40</v>
      </c>
      <c r="D8" s="62" t="s">
        <v>42</v>
      </c>
      <c r="E8" s="42">
        <f t="shared" ref="E8:S8" si="4">SUM(E3*$C8*10*$D1/$D2)</f>
        <v>147.14285714285714</v>
      </c>
      <c r="F8" s="27">
        <f t="shared" si="4"/>
        <v>183.92857142857144</v>
      </c>
      <c r="G8" s="27">
        <f t="shared" si="4"/>
        <v>220.71428571428572</v>
      </c>
      <c r="H8" s="27">
        <f t="shared" si="4"/>
        <v>257.5</v>
      </c>
      <c r="I8" s="44">
        <f t="shared" si="4"/>
        <v>294.28571428571428</v>
      </c>
      <c r="J8" s="27">
        <f t="shared" si="4"/>
        <v>331.07142857142861</v>
      </c>
      <c r="K8" s="27">
        <f t="shared" si="4"/>
        <v>367.85714285714289</v>
      </c>
      <c r="L8" s="27">
        <f t="shared" si="4"/>
        <v>404.64285714285717</v>
      </c>
      <c r="M8" s="44">
        <f t="shared" si="4"/>
        <v>441.42857142857144</v>
      </c>
      <c r="N8" s="27">
        <f t="shared" si="4"/>
        <v>478.21428571428572</v>
      </c>
      <c r="O8" s="27">
        <f t="shared" si="4"/>
        <v>515</v>
      </c>
      <c r="P8" s="27">
        <f t="shared" si="4"/>
        <v>551.78571428571433</v>
      </c>
      <c r="Q8" s="44">
        <f t="shared" si="4"/>
        <v>588.57142857142856</v>
      </c>
      <c r="R8" s="27">
        <f t="shared" si="4"/>
        <v>625.35714285714289</v>
      </c>
      <c r="S8" s="27">
        <f t="shared" si="4"/>
        <v>662.14285714285722</v>
      </c>
    </row>
    <row r="9" spans="1:70" ht="18" customHeight="1">
      <c r="A9" s="46">
        <v>480</v>
      </c>
      <c r="B9" s="53" t="s">
        <v>43</v>
      </c>
      <c r="C9" s="54">
        <v>50</v>
      </c>
      <c r="D9" s="63" t="s">
        <v>44</v>
      </c>
      <c r="E9" s="42">
        <f t="shared" ref="E9:S9" si="5">SUM(E3*$C9*10*$D1/$D2)</f>
        <v>183.92857142857144</v>
      </c>
      <c r="F9" s="56">
        <f t="shared" si="5"/>
        <v>229.91071428571431</v>
      </c>
      <c r="G9" s="56">
        <f t="shared" si="5"/>
        <v>275.89285714285717</v>
      </c>
      <c r="H9" s="56">
        <f t="shared" si="5"/>
        <v>321.875</v>
      </c>
      <c r="I9" s="44">
        <f t="shared" si="5"/>
        <v>367.85714285714289</v>
      </c>
      <c r="J9" s="56">
        <f t="shared" si="5"/>
        <v>413.83928571428572</v>
      </c>
      <c r="K9" s="56">
        <f t="shared" si="5"/>
        <v>459.82142857142861</v>
      </c>
      <c r="L9" s="56">
        <f t="shared" si="5"/>
        <v>505.80357142857144</v>
      </c>
      <c r="M9" s="44">
        <f t="shared" si="5"/>
        <v>551.78571428571433</v>
      </c>
      <c r="N9" s="56">
        <f t="shared" si="5"/>
        <v>597.76785714285722</v>
      </c>
      <c r="O9" s="56">
        <f t="shared" si="5"/>
        <v>643.75</v>
      </c>
      <c r="P9" s="56">
        <f t="shared" si="5"/>
        <v>689.73214285714289</v>
      </c>
      <c r="Q9" s="44">
        <f t="shared" si="5"/>
        <v>735.71428571428578</v>
      </c>
      <c r="R9" s="56">
        <f t="shared" si="5"/>
        <v>781.69642857142867</v>
      </c>
      <c r="S9" s="56">
        <f t="shared" si="5"/>
        <v>827.67857142857144</v>
      </c>
    </row>
    <row r="10" spans="1:70" ht="18" customHeight="1">
      <c r="A10" s="48">
        <v>280</v>
      </c>
      <c r="B10" s="25" t="s">
        <v>45</v>
      </c>
      <c r="C10" s="50">
        <v>37</v>
      </c>
      <c r="D10" s="62" t="s">
        <v>46</v>
      </c>
      <c r="E10" s="42">
        <f t="shared" ref="E10:S10" si="6">SUM(E3*$C10*10*$D1/$D2)</f>
        <v>136.10714285714286</v>
      </c>
      <c r="F10" s="27">
        <f t="shared" si="6"/>
        <v>170.13392857142858</v>
      </c>
      <c r="G10" s="27">
        <f t="shared" si="6"/>
        <v>204.16071428571428</v>
      </c>
      <c r="H10" s="27">
        <f t="shared" si="6"/>
        <v>238.18750000000003</v>
      </c>
      <c r="I10" s="44">
        <f t="shared" si="6"/>
        <v>272.21428571428572</v>
      </c>
      <c r="J10" s="27">
        <f t="shared" si="6"/>
        <v>306.24107142857144</v>
      </c>
      <c r="K10" s="27">
        <f t="shared" si="6"/>
        <v>340.26785714285717</v>
      </c>
      <c r="L10" s="27">
        <f t="shared" si="6"/>
        <v>374.29464285714289</v>
      </c>
      <c r="M10" s="44">
        <f t="shared" si="6"/>
        <v>408.32142857142856</v>
      </c>
      <c r="N10" s="27">
        <f t="shared" si="6"/>
        <v>442.34821428571433</v>
      </c>
      <c r="O10" s="27">
        <f t="shared" si="6"/>
        <v>476.37500000000006</v>
      </c>
      <c r="P10" s="27">
        <f t="shared" si="6"/>
        <v>510.40178571428572</v>
      </c>
      <c r="Q10" s="44">
        <f t="shared" si="6"/>
        <v>544.42857142857144</v>
      </c>
      <c r="R10" s="27">
        <f t="shared" si="6"/>
        <v>578.45535714285711</v>
      </c>
      <c r="S10" s="27">
        <f t="shared" si="6"/>
        <v>612.48214285714289</v>
      </c>
    </row>
    <row r="11" spans="1:70" ht="18" customHeight="1">
      <c r="A11" s="47" t="s">
        <v>47</v>
      </c>
      <c r="B11" s="53" t="s">
        <v>48</v>
      </c>
      <c r="C11" s="54">
        <v>45</v>
      </c>
      <c r="D11" s="64" t="s">
        <v>49</v>
      </c>
      <c r="E11" s="42">
        <f t="shared" ref="E11:S11" si="7">SUM(E3*$C11*10*$D1/$D2)</f>
        <v>165.53571428571431</v>
      </c>
      <c r="F11" s="56">
        <f t="shared" si="7"/>
        <v>206.91964285714286</v>
      </c>
      <c r="G11" s="56">
        <f t="shared" si="7"/>
        <v>248.30357142857144</v>
      </c>
      <c r="H11" s="56">
        <f t="shared" si="7"/>
        <v>289.6875</v>
      </c>
      <c r="I11" s="44">
        <f t="shared" si="7"/>
        <v>331.07142857142861</v>
      </c>
      <c r="J11" s="56">
        <f t="shared" si="7"/>
        <v>372.45535714285717</v>
      </c>
      <c r="K11" s="56">
        <f t="shared" si="7"/>
        <v>413.83928571428572</v>
      </c>
      <c r="L11" s="56">
        <f t="shared" si="7"/>
        <v>455.22321428571433</v>
      </c>
      <c r="M11" s="44">
        <f t="shared" si="7"/>
        <v>496.60714285714289</v>
      </c>
      <c r="N11" s="56">
        <f t="shared" si="7"/>
        <v>537.99107142857144</v>
      </c>
      <c r="O11" s="56">
        <f t="shared" si="7"/>
        <v>579.375</v>
      </c>
      <c r="P11" s="56">
        <f t="shared" si="7"/>
        <v>620.75892857142856</v>
      </c>
      <c r="Q11" s="44">
        <f t="shared" si="7"/>
        <v>662.14285714285722</v>
      </c>
      <c r="R11" s="56">
        <f t="shared" si="7"/>
        <v>703.52678571428578</v>
      </c>
      <c r="S11" s="56">
        <f t="shared" si="7"/>
        <v>744.91071428571433</v>
      </c>
    </row>
    <row r="12" spans="1:70" ht="18" customHeight="1">
      <c r="A12" s="48">
        <v>300</v>
      </c>
      <c r="B12" s="25" t="s">
        <v>50</v>
      </c>
      <c r="C12" s="50">
        <v>30.5</v>
      </c>
      <c r="D12" s="62" t="s">
        <v>51</v>
      </c>
      <c r="E12" s="42">
        <f t="shared" ref="E12:S12" si="8">SUM(E3*$C12*10*$D1/$D2)</f>
        <v>112.1964285714286</v>
      </c>
      <c r="F12" s="27">
        <f t="shared" si="8"/>
        <v>140.24553571428572</v>
      </c>
      <c r="G12" s="27">
        <f t="shared" si="8"/>
        <v>168.29464285714289</v>
      </c>
      <c r="H12" s="27">
        <f t="shared" si="8"/>
        <v>196.34375000000003</v>
      </c>
      <c r="I12" s="44">
        <f t="shared" si="8"/>
        <v>224.3928571428572</v>
      </c>
      <c r="J12" s="27">
        <f t="shared" si="8"/>
        <v>252.44196428571431</v>
      </c>
      <c r="K12" s="27">
        <f t="shared" si="8"/>
        <v>280.49107142857144</v>
      </c>
      <c r="L12" s="27">
        <f t="shared" si="8"/>
        <v>308.54017857142861</v>
      </c>
      <c r="M12" s="44">
        <f t="shared" si="8"/>
        <v>336.58928571428578</v>
      </c>
      <c r="N12" s="27">
        <f t="shared" si="8"/>
        <v>364.63839285714289</v>
      </c>
      <c r="O12" s="27">
        <f t="shared" si="8"/>
        <v>392.68750000000006</v>
      </c>
      <c r="P12" s="27">
        <f t="shared" si="8"/>
        <v>420.73660714285717</v>
      </c>
      <c r="Q12" s="44">
        <f t="shared" si="8"/>
        <v>448.78571428571439</v>
      </c>
      <c r="R12" s="27">
        <f t="shared" si="8"/>
        <v>476.8348214285715</v>
      </c>
      <c r="S12" s="27">
        <f t="shared" si="8"/>
        <v>504.88392857142861</v>
      </c>
    </row>
    <row r="13" spans="1:70" ht="18" customHeight="1">
      <c r="A13" s="47" t="s">
        <v>52</v>
      </c>
      <c r="B13" s="53" t="s">
        <v>53</v>
      </c>
      <c r="C13" s="54">
        <v>49</v>
      </c>
      <c r="D13" s="64" t="s">
        <v>54</v>
      </c>
      <c r="E13" s="42">
        <f t="shared" ref="E13:S13" si="9">SUM(E3*$C13*10*$D1/$D2)</f>
        <v>180.25</v>
      </c>
      <c r="F13" s="57">
        <f t="shared" si="9"/>
        <v>225.31250000000003</v>
      </c>
      <c r="G13" s="56">
        <f t="shared" si="9"/>
        <v>270.37500000000006</v>
      </c>
      <c r="H13" s="56">
        <f t="shared" si="9"/>
        <v>315.4375</v>
      </c>
      <c r="I13" s="44">
        <f t="shared" si="9"/>
        <v>360.5</v>
      </c>
      <c r="J13" s="56">
        <f t="shared" si="9"/>
        <v>405.56250000000006</v>
      </c>
      <c r="K13" s="56">
        <f t="shared" si="9"/>
        <v>450.62500000000006</v>
      </c>
      <c r="L13" s="56">
        <f t="shared" si="9"/>
        <v>495.6875</v>
      </c>
      <c r="M13" s="44">
        <f t="shared" si="9"/>
        <v>540.75000000000011</v>
      </c>
      <c r="N13" s="56">
        <f t="shared" si="9"/>
        <v>585.81250000000011</v>
      </c>
      <c r="O13" s="56">
        <f t="shared" si="9"/>
        <v>630.875</v>
      </c>
      <c r="P13" s="56">
        <f t="shared" si="9"/>
        <v>675.9375</v>
      </c>
      <c r="Q13" s="44">
        <f t="shared" si="9"/>
        <v>721</v>
      </c>
      <c r="R13" s="56">
        <f t="shared" si="9"/>
        <v>766.0625</v>
      </c>
      <c r="S13" s="56">
        <f t="shared" si="9"/>
        <v>811.12500000000011</v>
      </c>
    </row>
    <row r="14" spans="1:70" ht="18" customHeight="1">
      <c r="A14" s="49" t="s">
        <v>82</v>
      </c>
      <c r="B14" s="25" t="s">
        <v>81</v>
      </c>
      <c r="C14" s="50">
        <v>60</v>
      </c>
      <c r="D14" s="65" t="s">
        <v>78</v>
      </c>
      <c r="E14" s="42">
        <f>SUM(E$3*$C14*10*$D$1/$D$2)</f>
        <v>220.71428571428572</v>
      </c>
      <c r="F14" s="28">
        <f t="shared" ref="F14:S14" si="10">SUM(F$3*$C14*10*$D$1/$D$2)</f>
        <v>275.89285714285717</v>
      </c>
      <c r="G14" s="28">
        <f t="shared" si="10"/>
        <v>331.07142857142861</v>
      </c>
      <c r="H14" s="28">
        <f t="shared" si="10"/>
        <v>386.25</v>
      </c>
      <c r="I14" s="42">
        <f t="shared" si="10"/>
        <v>441.42857142857144</v>
      </c>
      <c r="J14" s="28">
        <f t="shared" si="10"/>
        <v>496.60714285714289</v>
      </c>
      <c r="K14" s="28">
        <f t="shared" si="10"/>
        <v>551.78571428571433</v>
      </c>
      <c r="L14" s="28">
        <f t="shared" si="10"/>
        <v>606.96428571428578</v>
      </c>
      <c r="M14" s="42">
        <f t="shared" si="10"/>
        <v>662.14285714285722</v>
      </c>
      <c r="N14" s="28">
        <f t="shared" si="10"/>
        <v>717.32142857142867</v>
      </c>
      <c r="O14" s="28">
        <f t="shared" si="10"/>
        <v>772.5</v>
      </c>
      <c r="P14" s="28">
        <f t="shared" si="10"/>
        <v>827.67857142857144</v>
      </c>
      <c r="Q14" s="42">
        <f t="shared" si="10"/>
        <v>882.85714285714289</v>
      </c>
      <c r="R14" s="28">
        <f t="shared" si="10"/>
        <v>938.03571428571433</v>
      </c>
      <c r="S14" s="28">
        <f t="shared" si="10"/>
        <v>993.21428571428578</v>
      </c>
    </row>
    <row r="15" spans="1:70" ht="18" customHeight="1">
      <c r="A15" s="47" t="s">
        <v>55</v>
      </c>
      <c r="B15" s="53" t="s">
        <v>56</v>
      </c>
      <c r="C15" s="54">
        <v>50</v>
      </c>
      <c r="D15" s="64" t="s">
        <v>57</v>
      </c>
      <c r="E15" s="42">
        <f t="shared" ref="E15:S15" si="11">SUM(E3*$C15*10*$D1/$D2)</f>
        <v>183.92857142857144</v>
      </c>
      <c r="F15" s="56">
        <f t="shared" si="11"/>
        <v>229.91071428571431</v>
      </c>
      <c r="G15" s="56">
        <f t="shared" si="11"/>
        <v>275.89285714285717</v>
      </c>
      <c r="H15" s="56">
        <f t="shared" si="11"/>
        <v>321.875</v>
      </c>
      <c r="I15" s="44">
        <f t="shared" si="11"/>
        <v>367.85714285714289</v>
      </c>
      <c r="J15" s="56">
        <f t="shared" si="11"/>
        <v>413.83928571428572</v>
      </c>
      <c r="K15" s="56">
        <f t="shared" si="11"/>
        <v>459.82142857142861</v>
      </c>
      <c r="L15" s="56">
        <f t="shared" si="11"/>
        <v>505.80357142857144</v>
      </c>
      <c r="M15" s="44">
        <f t="shared" si="11"/>
        <v>551.78571428571433</v>
      </c>
      <c r="N15" s="56">
        <f t="shared" si="11"/>
        <v>597.76785714285722</v>
      </c>
      <c r="O15" s="56">
        <f t="shared" si="11"/>
        <v>643.75</v>
      </c>
      <c r="P15" s="56">
        <f t="shared" si="11"/>
        <v>689.73214285714289</v>
      </c>
      <c r="Q15" s="44">
        <f t="shared" si="11"/>
        <v>735.71428571428578</v>
      </c>
      <c r="R15" s="56">
        <f t="shared" si="11"/>
        <v>781.69642857142867</v>
      </c>
      <c r="S15" s="56">
        <f t="shared" si="11"/>
        <v>827.67857142857144</v>
      </c>
    </row>
    <row r="16" spans="1:70" ht="18" customHeight="1">
      <c r="A16" s="49" t="s">
        <v>58</v>
      </c>
      <c r="B16" s="25" t="s">
        <v>59</v>
      </c>
      <c r="C16" s="50">
        <v>40</v>
      </c>
      <c r="D16" s="65" t="s">
        <v>60</v>
      </c>
      <c r="E16" s="42">
        <f t="shared" ref="E16:S16" si="12">SUM(E3*$C16*10*$D1/$D2)</f>
        <v>147.14285714285714</v>
      </c>
      <c r="F16" s="27">
        <f t="shared" si="12"/>
        <v>183.92857142857144</v>
      </c>
      <c r="G16" s="27">
        <f t="shared" si="12"/>
        <v>220.71428571428572</v>
      </c>
      <c r="H16" s="27">
        <f t="shared" si="12"/>
        <v>257.5</v>
      </c>
      <c r="I16" s="44">
        <f t="shared" si="12"/>
        <v>294.28571428571428</v>
      </c>
      <c r="J16" s="27">
        <f t="shared" si="12"/>
        <v>331.07142857142861</v>
      </c>
      <c r="K16" s="27">
        <f t="shared" si="12"/>
        <v>367.85714285714289</v>
      </c>
      <c r="L16" s="27">
        <f t="shared" si="12"/>
        <v>404.64285714285717</v>
      </c>
      <c r="M16" s="44">
        <f t="shared" si="12"/>
        <v>441.42857142857144</v>
      </c>
      <c r="N16" s="27">
        <f t="shared" si="12"/>
        <v>478.21428571428572</v>
      </c>
      <c r="O16" s="27">
        <f t="shared" si="12"/>
        <v>515</v>
      </c>
      <c r="P16" s="27">
        <f t="shared" si="12"/>
        <v>551.78571428571433</v>
      </c>
      <c r="Q16" s="44">
        <f t="shared" si="12"/>
        <v>588.57142857142856</v>
      </c>
      <c r="R16" s="27">
        <f t="shared" si="12"/>
        <v>625.35714285714289</v>
      </c>
      <c r="S16" s="27">
        <f t="shared" si="12"/>
        <v>662.14285714285722</v>
      </c>
    </row>
    <row r="17" spans="1:19" ht="18" customHeight="1">
      <c r="A17" s="47" t="s">
        <v>61</v>
      </c>
      <c r="B17" s="53" t="s">
        <v>62</v>
      </c>
      <c r="C17" s="54">
        <v>30</v>
      </c>
      <c r="D17" s="64" t="s">
        <v>63</v>
      </c>
      <c r="E17" s="42">
        <f t="shared" ref="E17:S17" si="13">SUM(E3*$C17*10*$D1/$D2)</f>
        <v>110.35714285714286</v>
      </c>
      <c r="F17" s="56">
        <f t="shared" si="13"/>
        <v>137.94642857142858</v>
      </c>
      <c r="G17" s="56">
        <f t="shared" si="13"/>
        <v>165.53571428571431</v>
      </c>
      <c r="H17" s="56">
        <f t="shared" si="13"/>
        <v>193.125</v>
      </c>
      <c r="I17" s="44">
        <f t="shared" si="13"/>
        <v>220.71428571428572</v>
      </c>
      <c r="J17" s="56">
        <f t="shared" si="13"/>
        <v>248.30357142857144</v>
      </c>
      <c r="K17" s="56">
        <f t="shared" si="13"/>
        <v>275.89285714285717</v>
      </c>
      <c r="L17" s="56">
        <f t="shared" si="13"/>
        <v>303.48214285714289</v>
      </c>
      <c r="M17" s="44">
        <f t="shared" si="13"/>
        <v>331.07142857142861</v>
      </c>
      <c r="N17" s="56">
        <f t="shared" si="13"/>
        <v>358.66071428571433</v>
      </c>
      <c r="O17" s="56">
        <f t="shared" si="13"/>
        <v>386.25</v>
      </c>
      <c r="P17" s="56">
        <f t="shared" si="13"/>
        <v>413.83928571428572</v>
      </c>
      <c r="Q17" s="44">
        <f t="shared" si="13"/>
        <v>441.42857142857144</v>
      </c>
      <c r="R17" s="56">
        <f t="shared" si="13"/>
        <v>469.01785714285717</v>
      </c>
      <c r="S17" s="56">
        <f t="shared" si="13"/>
        <v>496.60714285714289</v>
      </c>
    </row>
    <row r="18" spans="1:19" ht="18" customHeight="1">
      <c r="A18" s="48">
        <v>330</v>
      </c>
      <c r="B18" s="25" t="s">
        <v>75</v>
      </c>
      <c r="C18" s="50">
        <v>62.5</v>
      </c>
      <c r="D18" s="62" t="s">
        <v>74</v>
      </c>
      <c r="E18" s="42">
        <f>SUM(E$3*$C18*10*$D$1/$D$2)</f>
        <v>229.91071428571431</v>
      </c>
      <c r="F18" s="28">
        <f t="shared" ref="F18:S19" si="14">SUM(F$3*$C18*10*$D$1/$D$2)</f>
        <v>287.38839285714289</v>
      </c>
      <c r="G18" s="28">
        <f t="shared" si="14"/>
        <v>344.86607142857144</v>
      </c>
      <c r="H18" s="28">
        <f t="shared" si="14"/>
        <v>402.34375</v>
      </c>
      <c r="I18" s="42">
        <f t="shared" si="14"/>
        <v>459.82142857142861</v>
      </c>
      <c r="J18" s="28">
        <f t="shared" si="14"/>
        <v>517.29910714285722</v>
      </c>
      <c r="K18" s="28">
        <f t="shared" si="14"/>
        <v>574.77678571428578</v>
      </c>
      <c r="L18" s="28">
        <f t="shared" si="14"/>
        <v>632.25446428571433</v>
      </c>
      <c r="M18" s="42">
        <f t="shared" si="14"/>
        <v>689.73214285714289</v>
      </c>
      <c r="N18" s="28">
        <f t="shared" si="14"/>
        <v>747.20982142857144</v>
      </c>
      <c r="O18" s="28">
        <f t="shared" si="14"/>
        <v>804.6875</v>
      </c>
      <c r="P18" s="28">
        <f t="shared" si="14"/>
        <v>862.16517857142867</v>
      </c>
      <c r="Q18" s="42">
        <f t="shared" si="14"/>
        <v>919.64285714285722</v>
      </c>
      <c r="R18" s="28">
        <f t="shared" si="14"/>
        <v>977.12053571428578</v>
      </c>
      <c r="S18" s="28">
        <f t="shared" si="14"/>
        <v>1034.5982142857144</v>
      </c>
    </row>
    <row r="19" spans="1:19" ht="18" customHeight="1">
      <c r="A19" s="46">
        <v>380</v>
      </c>
      <c r="B19" s="53" t="s">
        <v>80</v>
      </c>
      <c r="C19" s="54">
        <v>62.5</v>
      </c>
      <c r="D19" s="63" t="s">
        <v>79</v>
      </c>
      <c r="E19" s="42">
        <f>SUM(E$3*$C19*10*$D$1/$D$2)</f>
        <v>229.91071428571431</v>
      </c>
      <c r="F19" s="57">
        <f t="shared" si="14"/>
        <v>287.38839285714289</v>
      </c>
      <c r="G19" s="57">
        <f t="shared" si="14"/>
        <v>344.86607142857144</v>
      </c>
      <c r="H19" s="57">
        <f t="shared" si="14"/>
        <v>402.34375</v>
      </c>
      <c r="I19" s="42">
        <f t="shared" si="14"/>
        <v>459.82142857142861</v>
      </c>
      <c r="J19" s="57">
        <f t="shared" si="14"/>
        <v>517.29910714285722</v>
      </c>
      <c r="K19" s="57">
        <f t="shared" si="14"/>
        <v>574.77678571428578</v>
      </c>
      <c r="L19" s="57">
        <f t="shared" si="14"/>
        <v>632.25446428571433</v>
      </c>
      <c r="M19" s="42">
        <f t="shared" si="14"/>
        <v>689.73214285714289</v>
      </c>
      <c r="N19" s="57">
        <f t="shared" si="14"/>
        <v>747.20982142857144</v>
      </c>
      <c r="O19" s="57">
        <f t="shared" si="14"/>
        <v>804.6875</v>
      </c>
      <c r="P19" s="57">
        <f t="shared" si="14"/>
        <v>862.16517857142867</v>
      </c>
      <c r="Q19" s="42">
        <f t="shared" si="14"/>
        <v>919.64285714285722</v>
      </c>
      <c r="R19" s="57">
        <f t="shared" si="14"/>
        <v>977.12053571428578</v>
      </c>
      <c r="S19" s="57">
        <f t="shared" si="14"/>
        <v>1034.5982142857144</v>
      </c>
    </row>
    <row r="20" spans="1:19" ht="18" customHeight="1">
      <c r="A20" s="49" t="s">
        <v>64</v>
      </c>
      <c r="B20" s="25" t="s">
        <v>65</v>
      </c>
      <c r="C20" s="50">
        <v>50</v>
      </c>
      <c r="D20" s="65" t="s">
        <v>6</v>
      </c>
      <c r="E20" s="42">
        <f t="shared" ref="E20:S20" si="15">SUM(E3*$C20*10*$D1/$D2)</f>
        <v>183.92857142857144</v>
      </c>
      <c r="F20" s="27">
        <f t="shared" si="15"/>
        <v>229.91071428571431</v>
      </c>
      <c r="G20" s="27">
        <f t="shared" si="15"/>
        <v>275.89285714285717</v>
      </c>
      <c r="H20" s="27">
        <f t="shared" si="15"/>
        <v>321.875</v>
      </c>
      <c r="I20" s="44">
        <f t="shared" si="15"/>
        <v>367.85714285714289</v>
      </c>
      <c r="J20" s="27">
        <f t="shared" si="15"/>
        <v>413.83928571428572</v>
      </c>
      <c r="K20" s="27">
        <f t="shared" si="15"/>
        <v>459.82142857142861</v>
      </c>
      <c r="L20" s="27">
        <f t="shared" si="15"/>
        <v>505.80357142857144</v>
      </c>
      <c r="M20" s="44">
        <f t="shared" si="15"/>
        <v>551.78571428571433</v>
      </c>
      <c r="N20" s="27">
        <f t="shared" si="15"/>
        <v>597.76785714285722</v>
      </c>
      <c r="O20" s="27">
        <f t="shared" si="15"/>
        <v>643.75</v>
      </c>
      <c r="P20" s="27">
        <f t="shared" si="15"/>
        <v>689.73214285714289</v>
      </c>
      <c r="Q20" s="44">
        <f t="shared" si="15"/>
        <v>735.71428571428578</v>
      </c>
      <c r="R20" s="27">
        <f t="shared" si="15"/>
        <v>781.69642857142867</v>
      </c>
      <c r="S20" s="27">
        <f t="shared" si="15"/>
        <v>827.67857142857144</v>
      </c>
    </row>
    <row r="21" spans="1:19" ht="18" customHeight="1">
      <c r="A21" s="47" t="s">
        <v>77</v>
      </c>
      <c r="B21" s="53" t="s">
        <v>88</v>
      </c>
      <c r="C21" s="54">
        <v>45</v>
      </c>
      <c r="D21" s="64" t="s">
        <v>76</v>
      </c>
      <c r="E21" s="42">
        <f>SUM(E$3*$C21*10*$D$1/$D$2)</f>
        <v>165.53571428571431</v>
      </c>
      <c r="F21" s="57">
        <f t="shared" ref="F21:S21" si="16">SUM(F$3*$C21*10*$D$1/$D$2)</f>
        <v>206.91964285714286</v>
      </c>
      <c r="G21" s="57">
        <f t="shared" si="16"/>
        <v>248.30357142857144</v>
      </c>
      <c r="H21" s="57">
        <f t="shared" si="16"/>
        <v>289.6875</v>
      </c>
      <c r="I21" s="42">
        <f t="shared" si="16"/>
        <v>331.07142857142861</v>
      </c>
      <c r="J21" s="57">
        <f t="shared" si="16"/>
        <v>372.45535714285717</v>
      </c>
      <c r="K21" s="57">
        <f t="shared" si="16"/>
        <v>413.83928571428572</v>
      </c>
      <c r="L21" s="57">
        <f t="shared" si="16"/>
        <v>455.22321428571433</v>
      </c>
      <c r="M21" s="42">
        <f t="shared" si="16"/>
        <v>496.60714285714289</v>
      </c>
      <c r="N21" s="57">
        <f t="shared" si="16"/>
        <v>537.99107142857144</v>
      </c>
      <c r="O21" s="57">
        <f t="shared" si="16"/>
        <v>579.375</v>
      </c>
      <c r="P21" s="57">
        <f t="shared" si="16"/>
        <v>620.75892857142856</v>
      </c>
      <c r="Q21" s="42">
        <f t="shared" si="16"/>
        <v>662.14285714285722</v>
      </c>
      <c r="R21" s="57">
        <f t="shared" si="16"/>
        <v>703.52678571428578</v>
      </c>
      <c r="S21" s="57">
        <f t="shared" si="16"/>
        <v>744.91071428571433</v>
      </c>
    </row>
    <row r="22" spans="1:19" ht="18" customHeight="1">
      <c r="A22" s="49" t="s">
        <v>66</v>
      </c>
      <c r="B22" s="29" t="s">
        <v>67</v>
      </c>
      <c r="C22" s="50">
        <v>65</v>
      </c>
      <c r="D22" s="65" t="s">
        <v>68</v>
      </c>
      <c r="E22" s="42">
        <f t="shared" ref="E22:S22" si="17">SUM(E3*$C22*10*$D1/$D2)</f>
        <v>239.10714285714286</v>
      </c>
      <c r="F22" s="30">
        <f t="shared" si="17"/>
        <v>298.88392857142861</v>
      </c>
      <c r="G22" s="30">
        <f t="shared" si="17"/>
        <v>358.66071428571433</v>
      </c>
      <c r="H22" s="30">
        <f t="shared" si="17"/>
        <v>418.4375</v>
      </c>
      <c r="I22" s="44">
        <f t="shared" si="17"/>
        <v>478.21428571428572</v>
      </c>
      <c r="J22" s="30">
        <f t="shared" si="17"/>
        <v>537.99107142857144</v>
      </c>
      <c r="K22" s="30">
        <f t="shared" si="17"/>
        <v>597.76785714285722</v>
      </c>
      <c r="L22" s="30">
        <f t="shared" si="17"/>
        <v>657.54464285714289</v>
      </c>
      <c r="M22" s="44">
        <f t="shared" si="17"/>
        <v>717.32142857142867</v>
      </c>
      <c r="N22" s="30">
        <f t="shared" si="17"/>
        <v>777.09821428571433</v>
      </c>
      <c r="O22" s="30">
        <f t="shared" si="17"/>
        <v>836.875</v>
      </c>
      <c r="P22" s="30">
        <f t="shared" si="17"/>
        <v>896.65178571428578</v>
      </c>
      <c r="Q22" s="44">
        <f t="shared" si="17"/>
        <v>956.42857142857144</v>
      </c>
      <c r="R22" s="30">
        <f t="shared" si="17"/>
        <v>1016.2053571428572</v>
      </c>
      <c r="S22" s="30">
        <f t="shared" si="17"/>
        <v>1075.9821428571429</v>
      </c>
    </row>
    <row r="23" spans="1:19" ht="18" customHeight="1" thickBot="1">
      <c r="A23" s="47" t="s">
        <v>69</v>
      </c>
      <c r="B23" s="53" t="s">
        <v>70</v>
      </c>
      <c r="C23" s="54">
        <v>100</v>
      </c>
      <c r="D23" s="66" t="s">
        <v>71</v>
      </c>
      <c r="E23" s="42">
        <f t="shared" ref="E23:S23" si="18">SUM(E3*$C23*10*$D1/$D2)</f>
        <v>367.85714285714289</v>
      </c>
      <c r="F23" s="56">
        <f t="shared" si="18"/>
        <v>459.82142857142861</v>
      </c>
      <c r="G23" s="56">
        <f t="shared" si="18"/>
        <v>551.78571428571433</v>
      </c>
      <c r="H23" s="56">
        <f t="shared" si="18"/>
        <v>643.75</v>
      </c>
      <c r="I23" s="44">
        <f t="shared" si="18"/>
        <v>735.71428571428578</v>
      </c>
      <c r="J23" s="56">
        <f t="shared" si="18"/>
        <v>827.67857142857144</v>
      </c>
      <c r="K23" s="56">
        <f t="shared" si="18"/>
        <v>919.64285714285722</v>
      </c>
      <c r="L23" s="56">
        <f t="shared" si="18"/>
        <v>1011.6071428571429</v>
      </c>
      <c r="M23" s="44">
        <f t="shared" si="18"/>
        <v>1103.5714285714287</v>
      </c>
      <c r="N23" s="56">
        <f t="shared" si="18"/>
        <v>1195.5357142857144</v>
      </c>
      <c r="O23" s="56">
        <f t="shared" si="18"/>
        <v>1287.5</v>
      </c>
      <c r="P23" s="56">
        <f t="shared" si="18"/>
        <v>1379.4642857142858</v>
      </c>
      <c r="Q23" s="44">
        <f t="shared" si="18"/>
        <v>1471.4285714285716</v>
      </c>
      <c r="R23" s="56">
        <f t="shared" si="18"/>
        <v>1563.3928571428573</v>
      </c>
      <c r="S23" s="56">
        <f t="shared" si="18"/>
        <v>1655.3571428571429</v>
      </c>
    </row>
    <row r="24" spans="1:19" ht="18" customHeight="1">
      <c r="A24" s="4"/>
      <c r="B24" s="5"/>
    </row>
    <row r="25" spans="1:19" ht="18" customHeight="1">
      <c r="A25" s="4"/>
      <c r="B25" s="5"/>
    </row>
    <row r="26" spans="1:19" ht="18" customHeight="1">
      <c r="A26" s="8"/>
      <c r="B26" s="76"/>
      <c r="C26" s="76"/>
      <c r="D26" s="32"/>
      <c r="E26" s="10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</row>
    <row r="27" spans="1:19" ht="18" customHeight="1">
      <c r="A27" s="8"/>
      <c r="B27" s="76"/>
      <c r="C27" s="76"/>
      <c r="D27" s="33"/>
      <c r="E27" s="12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</row>
    <row r="28" spans="1:19" ht="18" customHeight="1">
      <c r="A28" s="12"/>
      <c r="B28" s="13"/>
      <c r="C28" s="12"/>
      <c r="D28" s="33"/>
      <c r="E28" s="9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</row>
    <row r="29" spans="1:19" ht="18" customHeight="1">
      <c r="A29" s="8"/>
      <c r="B29" s="15"/>
      <c r="C29" s="11"/>
      <c r="D29" s="32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</row>
    <row r="30" spans="1:19" ht="18" customHeight="1">
      <c r="A30" s="8"/>
      <c r="B30" s="15"/>
      <c r="C30" s="11"/>
      <c r="D30" s="32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</row>
    <row r="31" spans="1:19" ht="18" customHeight="1">
      <c r="A31" s="8"/>
      <c r="B31" s="15"/>
      <c r="C31" s="11"/>
      <c r="D31" s="32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</row>
    <row r="32" spans="1:19" ht="18" customHeight="1">
      <c r="A32" s="8"/>
      <c r="B32" s="15"/>
      <c r="C32" s="11"/>
      <c r="D32" s="32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</row>
    <row r="33" spans="1:19" ht="18" customHeight="1">
      <c r="A33" s="8"/>
      <c r="B33" s="15"/>
      <c r="C33" s="11"/>
      <c r="D33" s="32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</row>
    <row r="34" spans="1:19" ht="18" customHeight="1">
      <c r="A34" s="8"/>
      <c r="B34" s="15"/>
      <c r="C34" s="11"/>
      <c r="D34" s="32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</row>
    <row r="35" spans="1:19" ht="18" customHeight="1">
      <c r="A35" s="8"/>
      <c r="B35" s="15"/>
      <c r="C35" s="11"/>
      <c r="D35" s="32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</row>
    <row r="36" spans="1:19" ht="18" customHeight="1">
      <c r="A36" s="8"/>
      <c r="B36" s="15"/>
      <c r="C36" s="11"/>
      <c r="D36" s="32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</row>
    <row r="37" spans="1:19" ht="18" customHeight="1">
      <c r="A37" s="8"/>
      <c r="B37" s="15"/>
      <c r="C37" s="11"/>
      <c r="D37" s="32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</row>
    <row r="38" spans="1:19" ht="18" customHeight="1">
      <c r="A38" s="17"/>
      <c r="B38" s="18"/>
      <c r="C38" s="11"/>
      <c r="D38" s="32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</row>
    <row r="39" spans="1:19" ht="18" customHeight="1">
      <c r="A39" s="8"/>
      <c r="B39" s="15"/>
      <c r="C39" s="11"/>
      <c r="D39" s="32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</row>
    <row r="40" spans="1:19" ht="18" customHeight="1">
      <c r="A40" s="8"/>
      <c r="B40" s="15"/>
      <c r="C40" s="11"/>
      <c r="D40" s="32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</row>
    <row r="41" spans="1:19" ht="18" customHeight="1">
      <c r="A41" s="17"/>
      <c r="B41" s="18"/>
      <c r="C41" s="11"/>
      <c r="D41" s="32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</row>
    <row r="42" spans="1:19" ht="18" customHeight="1">
      <c r="A42" s="17"/>
      <c r="B42" s="18"/>
      <c r="C42" s="11"/>
      <c r="D42" s="32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</row>
    <row r="43" spans="1:19" ht="18" customHeight="1">
      <c r="A43" s="17"/>
      <c r="B43" s="18"/>
      <c r="C43" s="11"/>
      <c r="D43" s="32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</row>
    <row r="44" spans="1:19" ht="18" customHeight="1">
      <c r="A44" s="17"/>
      <c r="B44" s="18"/>
      <c r="C44" s="11"/>
      <c r="D44" s="32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</row>
    <row r="45" spans="1:19" ht="18" customHeight="1">
      <c r="A45" s="17"/>
      <c r="B45" s="18"/>
      <c r="C45" s="11"/>
      <c r="D45" s="32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</row>
    <row r="46" spans="1:19" ht="18" customHeight="1">
      <c r="A46" s="17"/>
      <c r="B46" s="18"/>
      <c r="C46" s="11"/>
      <c r="D46" s="32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</row>
    <row r="47" spans="1:19" ht="18" customHeight="1">
      <c r="A47" s="17"/>
      <c r="B47" s="18"/>
      <c r="C47" s="11"/>
      <c r="D47" s="32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</row>
    <row r="48" spans="1:19" ht="18" customHeight="1">
      <c r="A48" s="17"/>
      <c r="B48" s="18"/>
      <c r="C48" s="11"/>
      <c r="D48" s="32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</row>
    <row r="49" spans="1:19" ht="18" customHeight="1">
      <c r="A49" s="17"/>
      <c r="B49" s="18"/>
      <c r="C49" s="11"/>
      <c r="D49" s="32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</row>
    <row r="50" spans="1:19" ht="18" customHeight="1">
      <c r="A50" s="17"/>
      <c r="B50" s="18"/>
      <c r="C50" s="11"/>
      <c r="D50" s="32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</row>
    <row r="51" spans="1:19" ht="18" customHeight="1">
      <c r="A51" s="17"/>
      <c r="B51" s="18"/>
      <c r="C51" s="11"/>
      <c r="D51" s="32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</row>
    <row r="52" spans="1:19" ht="18" customHeight="1">
      <c r="A52" s="17"/>
      <c r="B52" s="18"/>
      <c r="C52" s="11"/>
      <c r="D52" s="32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</row>
    <row r="53" spans="1:19" ht="18" customHeight="1">
      <c r="A53" s="8"/>
      <c r="B53" s="15"/>
      <c r="C53" s="11"/>
      <c r="D53" s="34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</row>
  </sheetData>
  <dataConsolidate function="max"/>
  <mergeCells count="5">
    <mergeCell ref="F1:P2"/>
    <mergeCell ref="B27:C27"/>
    <mergeCell ref="B1:C1"/>
    <mergeCell ref="B2:C2"/>
    <mergeCell ref="B26:C26"/>
  </mergeCells>
  <phoneticPr fontId="0" type="noConversion"/>
  <dataValidations xWindow="166" yWindow="203" count="2">
    <dataValidation type="decimal" errorStyle="information" allowBlank="1" showInputMessage="1" showErrorMessage="1" errorTitle="Verdi" error="Du har skrevet inn en ulogisk verdi. Prøv en verdi mellom 0,5 og 1,4." promptTitle="Sikteavstand" prompt="Sett inn avstand mellom sikteøyet og hullkorn, målt i meter._x000a_Eks. 96cm = skriv inn &quot;0,96&quot; meter." sqref="D1">
      <formula1>0.5</formula1>
      <formula2>1.4</formula2>
    </dataValidation>
    <dataValidation type="decimal" allowBlank="1" showInputMessage="1" showErrorMessage="1" errorTitle="Ulogisk verdi" error="Du har skrevet inn en ulogisk verdi. Prøv en verdi mellom 2,0 og 4,0." promptTitle="Hullkornstørrelse" prompt="Skriv inn ønsket hullkornstørrelse angitt i millimeter." sqref="D2">
      <formula1>2</formula1>
      <formula2>4</formula2>
    </dataValidation>
  </dataValidations>
  <pageMargins left="0.39370078740157483" right="0.39370078740157483" top="0.39370078740157483" bottom="0.39370078740157483" header="0.31496062992125984" footer="0.31496062992125984"/>
  <pageSetup paperSize="9" orientation="landscape" horizontalDpi="4294967292" verticalDpi="360" r:id="rId1"/>
  <headerFooter alignWithMargins="0">
    <oddHeader>&amp;R(C) Skytterkontoret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BR43"/>
  <sheetViews>
    <sheetView showGridLines="0" showRowColHeaders="0" showZeros="0" showOutlineSymbols="0" workbookViewId="0">
      <selection activeCell="F15" sqref="F15"/>
    </sheetView>
  </sheetViews>
  <sheetFormatPr baseColWidth="10" defaultColWidth="6.44140625" defaultRowHeight="17.25" customHeight="1"/>
  <cols>
    <col min="1" max="1" width="4.88671875" style="19" customWidth="1"/>
    <col min="2" max="2" width="9.109375" style="20" customWidth="1"/>
    <col min="3" max="3" width="5.88671875" style="6" customWidth="1"/>
    <col min="4" max="4" width="10.44140625" style="7" customWidth="1"/>
    <col min="5" max="19" width="5.6640625" style="6" customWidth="1"/>
    <col min="20" max="16384" width="6.44140625" style="1"/>
  </cols>
  <sheetData>
    <row r="1" spans="1:70" ht="17.25" customHeight="1">
      <c r="A1" s="22"/>
      <c r="B1" s="77" t="s">
        <v>0</v>
      </c>
      <c r="C1" s="77"/>
      <c r="D1" s="39">
        <v>1.02</v>
      </c>
      <c r="E1" s="55" t="s">
        <v>9</v>
      </c>
      <c r="F1" s="79" t="s">
        <v>26</v>
      </c>
      <c r="G1" s="79"/>
      <c r="H1" s="79"/>
      <c r="I1" s="79"/>
      <c r="J1" s="79"/>
      <c r="K1" s="79"/>
      <c r="L1" s="79"/>
      <c r="M1" s="79"/>
      <c r="N1" s="23"/>
      <c r="O1" s="23"/>
      <c r="P1" s="23"/>
      <c r="Q1" s="23"/>
      <c r="R1" s="23"/>
      <c r="S1" s="23"/>
    </row>
    <row r="2" spans="1:70" ht="17.25" customHeight="1">
      <c r="A2" s="22"/>
      <c r="B2" s="78" t="s">
        <v>1</v>
      </c>
      <c r="C2" s="78"/>
      <c r="D2" s="40">
        <v>2.8</v>
      </c>
      <c r="E2" s="55" t="s">
        <v>7</v>
      </c>
      <c r="F2" s="80"/>
      <c r="G2" s="80"/>
      <c r="H2" s="80"/>
      <c r="I2" s="80"/>
      <c r="J2" s="80"/>
      <c r="K2" s="80"/>
      <c r="L2" s="80"/>
      <c r="M2" s="80"/>
      <c r="N2" s="23"/>
      <c r="O2" s="23"/>
      <c r="P2" s="23"/>
      <c r="Q2" s="23"/>
      <c r="R2" s="23"/>
      <c r="S2" s="23"/>
    </row>
    <row r="3" spans="1:70" ht="17.25" customHeight="1" thickBot="1">
      <c r="A3" s="67" t="s">
        <v>8</v>
      </c>
      <c r="B3" s="68" t="s">
        <v>3</v>
      </c>
      <c r="C3" s="38" t="s">
        <v>4</v>
      </c>
      <c r="D3" s="60" t="s">
        <v>2</v>
      </c>
      <c r="E3" s="41">
        <v>1</v>
      </c>
      <c r="F3" s="36">
        <v>1.25</v>
      </c>
      <c r="G3" s="36">
        <v>1.5</v>
      </c>
      <c r="H3" s="36">
        <v>1.75</v>
      </c>
      <c r="I3" s="43">
        <v>2</v>
      </c>
      <c r="J3" s="36">
        <v>2.25</v>
      </c>
      <c r="K3" s="36">
        <v>2.5</v>
      </c>
      <c r="L3" s="36">
        <v>2.75</v>
      </c>
      <c r="M3" s="43">
        <v>3</v>
      </c>
      <c r="N3" s="36">
        <v>3.25</v>
      </c>
      <c r="O3" s="36">
        <v>3.5</v>
      </c>
      <c r="P3" s="36">
        <v>3.75</v>
      </c>
      <c r="Q3" s="43">
        <v>4</v>
      </c>
      <c r="R3" s="36">
        <v>4.25</v>
      </c>
      <c r="S3" s="36">
        <v>4.5</v>
      </c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1"/>
      <c r="AS3" s="21"/>
      <c r="AT3" s="21"/>
      <c r="AU3" s="21"/>
      <c r="AV3" s="21"/>
      <c r="AW3" s="21"/>
      <c r="AX3" s="21"/>
      <c r="AY3" s="21"/>
      <c r="AZ3" s="21"/>
      <c r="BA3" s="21"/>
      <c r="BB3" s="21"/>
      <c r="BC3" s="21"/>
      <c r="BD3" s="21"/>
      <c r="BE3" s="21"/>
      <c r="BF3" s="21"/>
      <c r="BG3" s="21"/>
      <c r="BH3" s="21"/>
      <c r="BI3" s="21"/>
      <c r="BJ3" s="21"/>
      <c r="BK3" s="21"/>
      <c r="BL3" s="21"/>
      <c r="BM3" s="21"/>
      <c r="BN3" s="21"/>
      <c r="BO3" s="21"/>
      <c r="BP3" s="21"/>
      <c r="BQ3" s="21"/>
      <c r="BR3" s="21"/>
    </row>
    <row r="4" spans="1:70" ht="17.25" customHeight="1">
      <c r="A4" s="24">
        <v>160</v>
      </c>
      <c r="B4" s="25" t="s">
        <v>27</v>
      </c>
      <c r="C4" s="61">
        <v>15</v>
      </c>
      <c r="D4" s="26" t="s">
        <v>5</v>
      </c>
      <c r="E4" s="42">
        <f t="shared" ref="E4:S4" si="0">SUM(E3*$C4*10*$D1/$D2)</f>
        <v>54.642857142857146</v>
      </c>
      <c r="F4" s="27">
        <f t="shared" si="0"/>
        <v>68.303571428571431</v>
      </c>
      <c r="G4" s="27">
        <f t="shared" si="0"/>
        <v>81.964285714285722</v>
      </c>
      <c r="H4" s="27">
        <f t="shared" si="0"/>
        <v>95.625</v>
      </c>
      <c r="I4" s="44">
        <f t="shared" si="0"/>
        <v>109.28571428571429</v>
      </c>
      <c r="J4" s="27">
        <f t="shared" si="0"/>
        <v>122.94642857142858</v>
      </c>
      <c r="K4" s="27">
        <f t="shared" si="0"/>
        <v>136.60714285714286</v>
      </c>
      <c r="L4" s="27">
        <f t="shared" si="0"/>
        <v>150.26785714285714</v>
      </c>
      <c r="M4" s="44">
        <f t="shared" si="0"/>
        <v>163.92857142857144</v>
      </c>
      <c r="N4" s="27">
        <f t="shared" si="0"/>
        <v>177.58928571428572</v>
      </c>
      <c r="O4" s="27">
        <f t="shared" si="0"/>
        <v>191.25</v>
      </c>
      <c r="P4" s="27">
        <f t="shared" si="0"/>
        <v>204.91071428571431</v>
      </c>
      <c r="Q4" s="44">
        <f t="shared" si="0"/>
        <v>218.57142857142858</v>
      </c>
      <c r="R4" s="27">
        <f t="shared" si="0"/>
        <v>232.23214285714286</v>
      </c>
      <c r="S4" s="27">
        <f t="shared" si="0"/>
        <v>245.89285714285717</v>
      </c>
    </row>
    <row r="5" spans="1:70" ht="17.25" customHeight="1">
      <c r="A5" s="46">
        <v>160</v>
      </c>
      <c r="B5" s="53" t="s">
        <v>28</v>
      </c>
      <c r="C5" s="37">
        <v>16</v>
      </c>
      <c r="D5" s="58" t="s">
        <v>6</v>
      </c>
      <c r="E5" s="42">
        <f t="shared" ref="E5:S5" si="1">SUM(E3*$C5*10*$D1/$D2)</f>
        <v>58.285714285714285</v>
      </c>
      <c r="F5" s="56">
        <f t="shared" si="1"/>
        <v>72.857142857142861</v>
      </c>
      <c r="G5" s="56">
        <f t="shared" si="1"/>
        <v>87.428571428571445</v>
      </c>
      <c r="H5" s="56">
        <f t="shared" si="1"/>
        <v>102.00000000000001</v>
      </c>
      <c r="I5" s="44">
        <f t="shared" si="1"/>
        <v>116.57142857142857</v>
      </c>
      <c r="J5" s="56">
        <f t="shared" si="1"/>
        <v>131.14285714285714</v>
      </c>
      <c r="K5" s="56">
        <f t="shared" si="1"/>
        <v>145.71428571428572</v>
      </c>
      <c r="L5" s="56">
        <f t="shared" si="1"/>
        <v>160.28571428571431</v>
      </c>
      <c r="M5" s="44">
        <f t="shared" si="1"/>
        <v>174.85714285714289</v>
      </c>
      <c r="N5" s="56">
        <f t="shared" si="1"/>
        <v>189.42857142857144</v>
      </c>
      <c r="O5" s="56">
        <f t="shared" si="1"/>
        <v>204.00000000000003</v>
      </c>
      <c r="P5" s="56">
        <f t="shared" si="1"/>
        <v>218.57142857142858</v>
      </c>
      <c r="Q5" s="44">
        <f t="shared" si="1"/>
        <v>233.14285714285714</v>
      </c>
      <c r="R5" s="56">
        <f t="shared" si="1"/>
        <v>247.71428571428575</v>
      </c>
      <c r="S5" s="56">
        <f t="shared" si="1"/>
        <v>262.28571428571428</v>
      </c>
    </row>
    <row r="6" spans="1:70" ht="17.25" customHeight="1">
      <c r="A6" s="24">
        <v>130</v>
      </c>
      <c r="B6" s="25" t="s">
        <v>29</v>
      </c>
      <c r="C6" s="61">
        <v>22.5</v>
      </c>
      <c r="D6" s="26" t="s">
        <v>10</v>
      </c>
      <c r="E6" s="42">
        <f t="shared" ref="E6:S6" si="2">SUM(E3*$C6*10*$D1/$D2)</f>
        <v>81.964285714285722</v>
      </c>
      <c r="F6" s="27">
        <f t="shared" si="2"/>
        <v>102.45535714285715</v>
      </c>
      <c r="G6" s="27">
        <f t="shared" si="2"/>
        <v>122.94642857142858</v>
      </c>
      <c r="H6" s="27">
        <f t="shared" si="2"/>
        <v>143.4375</v>
      </c>
      <c r="I6" s="44">
        <f t="shared" si="2"/>
        <v>163.92857142857144</v>
      </c>
      <c r="J6" s="27">
        <f t="shared" si="2"/>
        <v>184.41964285714286</v>
      </c>
      <c r="K6" s="27">
        <f t="shared" si="2"/>
        <v>204.91071428571431</v>
      </c>
      <c r="L6" s="27">
        <f t="shared" si="2"/>
        <v>225.40178571428572</v>
      </c>
      <c r="M6" s="44">
        <f t="shared" si="2"/>
        <v>245.89285714285717</v>
      </c>
      <c r="N6" s="27">
        <f t="shared" si="2"/>
        <v>266.38392857142861</v>
      </c>
      <c r="O6" s="27">
        <f t="shared" si="2"/>
        <v>286.875</v>
      </c>
      <c r="P6" s="27">
        <f t="shared" si="2"/>
        <v>307.36607142857144</v>
      </c>
      <c r="Q6" s="44">
        <f t="shared" si="2"/>
        <v>327.85714285714289</v>
      </c>
      <c r="R6" s="27">
        <f t="shared" si="2"/>
        <v>348.34821428571433</v>
      </c>
      <c r="S6" s="27">
        <f t="shared" si="2"/>
        <v>368.83928571428572</v>
      </c>
    </row>
    <row r="7" spans="1:70" ht="17.25" customHeight="1">
      <c r="A7" s="46">
        <v>130</v>
      </c>
      <c r="B7" s="53" t="s">
        <v>30</v>
      </c>
      <c r="C7" s="37">
        <v>23</v>
      </c>
      <c r="D7" s="58" t="s">
        <v>11</v>
      </c>
      <c r="E7" s="42">
        <f t="shared" ref="E7:S7" si="3">SUM(E3*$C7*10*$D1/$D2)</f>
        <v>83.785714285714292</v>
      </c>
      <c r="F7" s="56">
        <f t="shared" si="3"/>
        <v>104.73214285714286</v>
      </c>
      <c r="G7" s="56">
        <f t="shared" si="3"/>
        <v>125.67857142857144</v>
      </c>
      <c r="H7" s="56">
        <f t="shared" si="3"/>
        <v>146.625</v>
      </c>
      <c r="I7" s="44">
        <f t="shared" si="3"/>
        <v>167.57142857142858</v>
      </c>
      <c r="J7" s="56">
        <f t="shared" si="3"/>
        <v>188.51785714285717</v>
      </c>
      <c r="K7" s="56">
        <f t="shared" si="3"/>
        <v>209.46428571428572</v>
      </c>
      <c r="L7" s="56">
        <f t="shared" si="3"/>
        <v>230.41071428571431</v>
      </c>
      <c r="M7" s="44">
        <f t="shared" si="3"/>
        <v>251.35714285714289</v>
      </c>
      <c r="N7" s="56">
        <f t="shared" si="3"/>
        <v>272.30357142857144</v>
      </c>
      <c r="O7" s="56">
        <f t="shared" si="3"/>
        <v>293.25</v>
      </c>
      <c r="P7" s="56">
        <f t="shared" si="3"/>
        <v>314.19642857142861</v>
      </c>
      <c r="Q7" s="44">
        <f t="shared" si="3"/>
        <v>335.14285714285717</v>
      </c>
      <c r="R7" s="56">
        <f t="shared" si="3"/>
        <v>356.08928571428578</v>
      </c>
      <c r="S7" s="56">
        <f t="shared" si="3"/>
        <v>377.03571428571433</v>
      </c>
    </row>
    <row r="8" spans="1:70" ht="17.25" customHeight="1">
      <c r="A8" s="24">
        <v>130</v>
      </c>
      <c r="B8" s="25" t="s">
        <v>31</v>
      </c>
      <c r="C8" s="61">
        <v>18</v>
      </c>
      <c r="D8" s="35" t="s">
        <v>17</v>
      </c>
      <c r="E8" s="42">
        <f t="shared" ref="E8:S8" si="4">SUM(E3*$C8*10*$D1/$D2)</f>
        <v>65.571428571428569</v>
      </c>
      <c r="F8" s="27">
        <f t="shared" si="4"/>
        <v>81.964285714285722</v>
      </c>
      <c r="G8" s="27">
        <f t="shared" si="4"/>
        <v>98.357142857142861</v>
      </c>
      <c r="H8" s="27">
        <f t="shared" si="4"/>
        <v>114.75000000000001</v>
      </c>
      <c r="I8" s="44">
        <f t="shared" si="4"/>
        <v>131.14285714285714</v>
      </c>
      <c r="J8" s="27">
        <f t="shared" si="4"/>
        <v>147.53571428571431</v>
      </c>
      <c r="K8" s="27">
        <f t="shared" si="4"/>
        <v>163.92857142857144</v>
      </c>
      <c r="L8" s="27">
        <f t="shared" si="4"/>
        <v>180.32142857142858</v>
      </c>
      <c r="M8" s="44">
        <f t="shared" si="4"/>
        <v>196.71428571428572</v>
      </c>
      <c r="N8" s="27">
        <f t="shared" si="4"/>
        <v>213.10714285714289</v>
      </c>
      <c r="O8" s="27">
        <f t="shared" si="4"/>
        <v>229.50000000000003</v>
      </c>
      <c r="P8" s="27">
        <f t="shared" si="4"/>
        <v>245.89285714285717</v>
      </c>
      <c r="Q8" s="44">
        <f t="shared" si="4"/>
        <v>262.28571428571428</v>
      </c>
      <c r="R8" s="27">
        <f t="shared" si="4"/>
        <v>278.67857142857144</v>
      </c>
      <c r="S8" s="27">
        <f t="shared" si="4"/>
        <v>295.07142857142861</v>
      </c>
    </row>
    <row r="9" spans="1:70" ht="17.25" customHeight="1">
      <c r="A9" s="46">
        <v>130</v>
      </c>
      <c r="B9" s="53" t="s">
        <v>32</v>
      </c>
      <c r="C9" s="37">
        <v>20</v>
      </c>
      <c r="D9" s="58" t="s">
        <v>12</v>
      </c>
      <c r="E9" s="42">
        <f t="shared" ref="E9:S9" si="5">SUM(E3*$C9*10*$D1/$D2)</f>
        <v>72.857142857142861</v>
      </c>
      <c r="F9" s="56">
        <f t="shared" si="5"/>
        <v>91.071428571428584</v>
      </c>
      <c r="G9" s="56">
        <f t="shared" si="5"/>
        <v>109.28571428571429</v>
      </c>
      <c r="H9" s="56">
        <f t="shared" si="5"/>
        <v>127.50000000000001</v>
      </c>
      <c r="I9" s="44">
        <f t="shared" si="5"/>
        <v>145.71428571428572</v>
      </c>
      <c r="J9" s="56">
        <f t="shared" si="5"/>
        <v>163.92857142857144</v>
      </c>
      <c r="K9" s="56">
        <f t="shared" si="5"/>
        <v>182.14285714285717</v>
      </c>
      <c r="L9" s="56">
        <f t="shared" si="5"/>
        <v>200.35714285714286</v>
      </c>
      <c r="M9" s="44">
        <f t="shared" si="5"/>
        <v>218.57142857142858</v>
      </c>
      <c r="N9" s="56">
        <f t="shared" si="5"/>
        <v>236.78571428571431</v>
      </c>
      <c r="O9" s="56">
        <f t="shared" si="5"/>
        <v>255.00000000000003</v>
      </c>
      <c r="P9" s="56">
        <f t="shared" si="5"/>
        <v>273.21428571428572</v>
      </c>
      <c r="Q9" s="44">
        <f t="shared" si="5"/>
        <v>291.42857142857144</v>
      </c>
      <c r="R9" s="56">
        <f t="shared" si="5"/>
        <v>309.64285714285717</v>
      </c>
      <c r="S9" s="56">
        <f t="shared" si="5"/>
        <v>327.85714285714289</v>
      </c>
    </row>
    <row r="10" spans="1:70" ht="17.25" customHeight="1">
      <c r="A10" s="24">
        <v>130</v>
      </c>
      <c r="B10" s="25" t="s">
        <v>33</v>
      </c>
      <c r="C10" s="61">
        <v>15</v>
      </c>
      <c r="D10" s="26" t="s">
        <v>13</v>
      </c>
      <c r="E10" s="42">
        <f t="shared" ref="E10:S10" si="6">SUM(E3*$C10*10*$D1/$D2)</f>
        <v>54.642857142857146</v>
      </c>
      <c r="F10" s="27">
        <f t="shared" si="6"/>
        <v>68.303571428571431</v>
      </c>
      <c r="G10" s="27">
        <f t="shared" si="6"/>
        <v>81.964285714285722</v>
      </c>
      <c r="H10" s="27">
        <f t="shared" si="6"/>
        <v>95.625</v>
      </c>
      <c r="I10" s="44">
        <f t="shared" si="6"/>
        <v>109.28571428571429</v>
      </c>
      <c r="J10" s="27">
        <f t="shared" si="6"/>
        <v>122.94642857142858</v>
      </c>
      <c r="K10" s="27">
        <f t="shared" si="6"/>
        <v>136.60714285714286</v>
      </c>
      <c r="L10" s="27">
        <f t="shared" si="6"/>
        <v>150.26785714285714</v>
      </c>
      <c r="M10" s="44">
        <f t="shared" si="6"/>
        <v>163.92857142857144</v>
      </c>
      <c r="N10" s="27">
        <f t="shared" si="6"/>
        <v>177.58928571428572</v>
      </c>
      <c r="O10" s="27">
        <f t="shared" si="6"/>
        <v>191.25</v>
      </c>
      <c r="P10" s="27">
        <f t="shared" si="6"/>
        <v>204.91071428571431</v>
      </c>
      <c r="Q10" s="44">
        <f t="shared" si="6"/>
        <v>218.57142857142858</v>
      </c>
      <c r="R10" s="27">
        <f t="shared" si="6"/>
        <v>232.23214285714286</v>
      </c>
      <c r="S10" s="27">
        <f t="shared" si="6"/>
        <v>245.89285714285717</v>
      </c>
    </row>
    <row r="11" spans="1:70" ht="17.25" customHeight="1">
      <c r="A11" s="47" t="s">
        <v>34</v>
      </c>
      <c r="B11" s="53" t="s">
        <v>35</v>
      </c>
      <c r="C11" s="37">
        <v>15</v>
      </c>
      <c r="D11" s="59" t="s">
        <v>14</v>
      </c>
      <c r="E11" s="42">
        <f t="shared" ref="E11:S11" si="7">SUM(E3*$C11*10*$D1/$D2)</f>
        <v>54.642857142857146</v>
      </c>
      <c r="F11" s="56">
        <f t="shared" si="7"/>
        <v>68.303571428571431</v>
      </c>
      <c r="G11" s="56">
        <f t="shared" si="7"/>
        <v>81.964285714285722</v>
      </c>
      <c r="H11" s="56">
        <f t="shared" si="7"/>
        <v>95.625</v>
      </c>
      <c r="I11" s="44">
        <f t="shared" si="7"/>
        <v>109.28571428571429</v>
      </c>
      <c r="J11" s="56">
        <f t="shared" si="7"/>
        <v>122.94642857142858</v>
      </c>
      <c r="K11" s="56">
        <f t="shared" si="7"/>
        <v>136.60714285714286</v>
      </c>
      <c r="L11" s="56">
        <f t="shared" si="7"/>
        <v>150.26785714285714</v>
      </c>
      <c r="M11" s="44">
        <f t="shared" si="7"/>
        <v>163.92857142857144</v>
      </c>
      <c r="N11" s="56">
        <f t="shared" si="7"/>
        <v>177.58928571428572</v>
      </c>
      <c r="O11" s="56">
        <f t="shared" si="7"/>
        <v>191.25</v>
      </c>
      <c r="P11" s="56">
        <f t="shared" si="7"/>
        <v>204.91071428571431</v>
      </c>
      <c r="Q11" s="44">
        <f t="shared" si="7"/>
        <v>218.57142857142858</v>
      </c>
      <c r="R11" s="56">
        <f t="shared" si="7"/>
        <v>232.23214285714286</v>
      </c>
      <c r="S11" s="56">
        <f t="shared" si="7"/>
        <v>245.89285714285717</v>
      </c>
    </row>
    <row r="12" spans="1:70" ht="17.25" customHeight="1">
      <c r="A12" s="24">
        <v>130</v>
      </c>
      <c r="B12" s="25">
        <v>11</v>
      </c>
      <c r="C12" s="61">
        <v>11</v>
      </c>
      <c r="D12" s="26" t="s">
        <v>15</v>
      </c>
      <c r="E12" s="42">
        <f t="shared" ref="E12:S12" si="8">SUM(E3*$C12*10*$D1/$D2)</f>
        <v>40.071428571428577</v>
      </c>
      <c r="F12" s="27">
        <f t="shared" si="8"/>
        <v>50.089285714285715</v>
      </c>
      <c r="G12" s="27">
        <f t="shared" si="8"/>
        <v>60.107142857142868</v>
      </c>
      <c r="H12" s="27">
        <f t="shared" si="8"/>
        <v>70.125</v>
      </c>
      <c r="I12" s="44">
        <f t="shared" si="8"/>
        <v>80.142857142857153</v>
      </c>
      <c r="J12" s="27">
        <f t="shared" si="8"/>
        <v>90.160714285714292</v>
      </c>
      <c r="K12" s="27">
        <f t="shared" si="8"/>
        <v>100.17857142857143</v>
      </c>
      <c r="L12" s="27">
        <f t="shared" si="8"/>
        <v>110.19642857142858</v>
      </c>
      <c r="M12" s="44">
        <f t="shared" si="8"/>
        <v>120.21428571428574</v>
      </c>
      <c r="N12" s="27">
        <f t="shared" si="8"/>
        <v>130.23214285714289</v>
      </c>
      <c r="O12" s="27">
        <f t="shared" si="8"/>
        <v>140.25</v>
      </c>
      <c r="P12" s="27">
        <f t="shared" si="8"/>
        <v>150.26785714285714</v>
      </c>
      <c r="Q12" s="44">
        <f t="shared" si="8"/>
        <v>160.28571428571431</v>
      </c>
      <c r="R12" s="27">
        <f t="shared" si="8"/>
        <v>170.30357142857144</v>
      </c>
      <c r="S12" s="27">
        <f t="shared" si="8"/>
        <v>180.32142857142858</v>
      </c>
    </row>
    <row r="13" spans="1:70" ht="17.25" customHeight="1">
      <c r="A13" s="47" t="s">
        <v>34</v>
      </c>
      <c r="B13" s="53" t="s">
        <v>36</v>
      </c>
      <c r="C13" s="37">
        <v>14</v>
      </c>
      <c r="D13" s="59" t="s">
        <v>16</v>
      </c>
      <c r="E13" s="42">
        <f t="shared" ref="E13:S13" si="9">SUM(E3*$C13*10*$D1/$D2)</f>
        <v>51.000000000000007</v>
      </c>
      <c r="F13" s="56">
        <f t="shared" si="9"/>
        <v>63.750000000000007</v>
      </c>
      <c r="G13" s="56">
        <f t="shared" si="9"/>
        <v>76.500000000000014</v>
      </c>
      <c r="H13" s="56">
        <f t="shared" si="9"/>
        <v>89.250000000000014</v>
      </c>
      <c r="I13" s="44">
        <f t="shared" si="9"/>
        <v>102.00000000000001</v>
      </c>
      <c r="J13" s="56">
        <f t="shared" si="9"/>
        <v>114.75000000000001</v>
      </c>
      <c r="K13" s="56">
        <f t="shared" si="9"/>
        <v>127.50000000000001</v>
      </c>
      <c r="L13" s="56">
        <f t="shared" si="9"/>
        <v>140.25</v>
      </c>
      <c r="M13" s="44">
        <f t="shared" si="9"/>
        <v>153.00000000000003</v>
      </c>
      <c r="N13" s="56">
        <f t="shared" si="9"/>
        <v>165.75000000000003</v>
      </c>
      <c r="O13" s="56">
        <f t="shared" si="9"/>
        <v>178.50000000000003</v>
      </c>
      <c r="P13" s="56">
        <f t="shared" si="9"/>
        <v>191.25</v>
      </c>
      <c r="Q13" s="44">
        <f t="shared" si="9"/>
        <v>204.00000000000003</v>
      </c>
      <c r="R13" s="56">
        <f t="shared" si="9"/>
        <v>216.75</v>
      </c>
      <c r="S13" s="56">
        <f t="shared" si="9"/>
        <v>229.50000000000003</v>
      </c>
    </row>
    <row r="14" spans="1:70" ht="17.25" customHeight="1">
      <c r="A14" s="4"/>
      <c r="B14" s="5"/>
    </row>
    <row r="15" spans="1:70" ht="17.25" customHeight="1">
      <c r="A15" s="4"/>
      <c r="B15" s="5"/>
    </row>
    <row r="16" spans="1:70" ht="17.25" customHeight="1">
      <c r="A16" s="8"/>
      <c r="B16" s="76"/>
      <c r="C16" s="76"/>
      <c r="D16" s="9"/>
      <c r="E16" s="10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</row>
    <row r="17" spans="1:19" ht="17.25" customHeight="1">
      <c r="A17" s="8"/>
      <c r="B17" s="76"/>
      <c r="C17" s="76"/>
      <c r="D17" s="12"/>
      <c r="E17" s="12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</row>
    <row r="18" spans="1:19" ht="17.25" customHeight="1">
      <c r="A18" s="12"/>
      <c r="B18" s="13"/>
      <c r="C18" s="12"/>
      <c r="D18" s="12"/>
      <c r="E18" s="9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</row>
    <row r="19" spans="1:19" ht="17.25" customHeight="1">
      <c r="A19" s="8"/>
      <c r="B19" s="15"/>
      <c r="C19" s="11"/>
      <c r="D19" s="9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</row>
    <row r="20" spans="1:19" ht="17.25" customHeight="1">
      <c r="A20" s="8"/>
      <c r="B20" s="15"/>
      <c r="C20" s="11"/>
      <c r="D20" s="9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</row>
    <row r="21" spans="1:19" ht="17.25" customHeight="1">
      <c r="A21" s="8"/>
      <c r="B21" s="15"/>
      <c r="C21" s="11"/>
      <c r="D21" s="9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</row>
    <row r="22" spans="1:19" ht="17.25" customHeight="1">
      <c r="A22" s="8"/>
      <c r="B22" s="15"/>
      <c r="C22" s="11"/>
      <c r="D22" s="9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</row>
    <row r="23" spans="1:19" ht="17.25" customHeight="1">
      <c r="A23" s="8"/>
      <c r="B23" s="15"/>
      <c r="C23" s="11"/>
      <c r="D23" s="9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</row>
    <row r="24" spans="1:19" ht="17.25" customHeight="1">
      <c r="A24" s="8"/>
      <c r="B24" s="15"/>
      <c r="C24" s="11"/>
      <c r="D24" s="9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</row>
    <row r="25" spans="1:19" ht="17.25" customHeight="1">
      <c r="A25" s="8"/>
      <c r="B25" s="15"/>
      <c r="C25" s="11"/>
      <c r="D25" s="9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</row>
    <row r="26" spans="1:19" ht="17.25" customHeight="1">
      <c r="A26" s="8"/>
      <c r="B26" s="15"/>
      <c r="C26" s="11"/>
      <c r="D26" s="9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</row>
    <row r="27" spans="1:19" ht="17.25" customHeight="1">
      <c r="A27" s="8"/>
      <c r="B27" s="15"/>
      <c r="C27" s="11"/>
      <c r="D27" s="9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</row>
    <row r="28" spans="1:19" ht="17.25" customHeight="1">
      <c r="A28" s="17"/>
      <c r="B28" s="18"/>
      <c r="C28" s="11"/>
      <c r="D28" s="9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</row>
    <row r="29" spans="1:19" ht="17.25" customHeight="1">
      <c r="A29" s="8"/>
      <c r="B29" s="15"/>
      <c r="C29" s="11"/>
      <c r="D29" s="9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</row>
    <row r="30" spans="1:19" ht="17.25" customHeight="1">
      <c r="A30" s="8"/>
      <c r="B30" s="15"/>
      <c r="C30" s="11"/>
      <c r="D30" s="9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</row>
    <row r="31" spans="1:19" ht="17.25" customHeight="1">
      <c r="A31" s="17"/>
      <c r="B31" s="18"/>
      <c r="C31" s="11"/>
      <c r="D31" s="9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</row>
    <row r="32" spans="1:19" ht="17.25" customHeight="1">
      <c r="A32" s="17"/>
      <c r="B32" s="18"/>
      <c r="C32" s="11"/>
      <c r="D32" s="9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</row>
    <row r="33" spans="1:19" ht="17.25" customHeight="1">
      <c r="A33" s="17"/>
      <c r="B33" s="18"/>
      <c r="C33" s="11"/>
      <c r="D33" s="9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</row>
    <row r="34" spans="1:19" ht="17.25" customHeight="1">
      <c r="A34" s="17"/>
      <c r="B34" s="18"/>
      <c r="C34" s="11"/>
      <c r="D34" s="9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</row>
    <row r="35" spans="1:19" ht="17.25" customHeight="1">
      <c r="A35" s="17"/>
      <c r="B35" s="18"/>
      <c r="C35" s="11"/>
      <c r="D35" s="9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</row>
    <row r="36" spans="1:19" ht="17.25" customHeight="1">
      <c r="A36" s="17"/>
      <c r="B36" s="18"/>
      <c r="C36" s="11"/>
      <c r="D36" s="9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</row>
    <row r="37" spans="1:19" ht="17.25" customHeight="1">
      <c r="A37" s="17"/>
      <c r="B37" s="18"/>
      <c r="C37" s="11"/>
      <c r="D37" s="9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</row>
    <row r="38" spans="1:19" ht="17.25" customHeight="1">
      <c r="A38" s="17"/>
      <c r="B38" s="18"/>
      <c r="C38" s="11"/>
      <c r="D38" s="9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</row>
    <row r="39" spans="1:19" ht="17.25" customHeight="1">
      <c r="A39" s="17"/>
      <c r="B39" s="18"/>
      <c r="C39" s="11"/>
      <c r="D39" s="9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</row>
    <row r="40" spans="1:19" ht="17.25" customHeight="1">
      <c r="A40" s="17"/>
      <c r="B40" s="18"/>
      <c r="C40" s="11"/>
      <c r="D40" s="9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</row>
    <row r="41" spans="1:19" ht="17.25" customHeight="1">
      <c r="A41" s="17"/>
      <c r="B41" s="18"/>
      <c r="C41" s="11"/>
      <c r="D41" s="9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</row>
    <row r="42" spans="1:19" ht="17.25" customHeight="1">
      <c r="A42" s="17"/>
      <c r="B42" s="18"/>
      <c r="C42" s="11"/>
      <c r="D42" s="9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</row>
    <row r="43" spans="1:19" ht="17.25" customHeight="1">
      <c r="A43" s="8"/>
      <c r="B43" s="15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</row>
  </sheetData>
  <mergeCells count="5">
    <mergeCell ref="B17:C17"/>
    <mergeCell ref="F1:M2"/>
    <mergeCell ref="B1:C1"/>
    <mergeCell ref="B2:C2"/>
    <mergeCell ref="B16:C16"/>
  </mergeCells>
  <phoneticPr fontId="0" type="noConversion"/>
  <dataValidations count="2">
    <dataValidation type="decimal" allowBlank="1" showInputMessage="1" showErrorMessage="1" errorTitle="Ulogisk verdi" error="Du har skrevet inn en ulogisk verdi. Prøv en verdi mellom 2,0 og 4,0." promptTitle="Hullkornstørrelse" prompt="Skriv inn ønsket hullkornstørrelse angitt i millimeter." sqref="D2">
      <formula1>2</formula1>
      <formula2>4</formula2>
    </dataValidation>
    <dataValidation type="decimal" errorStyle="information" allowBlank="1" showInputMessage="1" showErrorMessage="1" errorTitle="Verdi" error="Du har skrevet inn en ulogisk verdi. Prøv en verdi mellom 0,5 og 1,4." promptTitle="Sikteavstand" prompt="Sett inn avstand mellom sikteøyet og hullkorn, målt i meter._x000a_Eks. 96cm = skriv inn &quot;0,96&quot; meter." sqref="D1">
      <formula1>0.5</formula1>
      <formula2>1.4</formula2>
    </dataValidation>
  </dataValidations>
  <pageMargins left="0.39370078740157483" right="0.39370078740157483" top="0.39370078740157483" bottom="0.39370078740157483" header="0.31496062992125984" footer="0.31496062992125984"/>
  <pageSetup paperSize="9" orientation="landscape" horizontalDpi="4294967292" verticalDpi="360" r:id="rId1"/>
  <headerFooter alignWithMargins="0">
    <oddHeader>&amp;R(C) Skytterkontoret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BQ43"/>
  <sheetViews>
    <sheetView showGridLines="0" showRowColHeaders="0" showZeros="0" showOutlineSymbols="0" workbookViewId="0">
      <selection activeCell="H23" sqref="H23"/>
    </sheetView>
  </sheetViews>
  <sheetFormatPr baseColWidth="10" defaultColWidth="6.33203125" defaultRowHeight="17.25" customHeight="1"/>
  <cols>
    <col min="1" max="1" width="10.109375" style="20" customWidth="1"/>
    <col min="2" max="2" width="5.44140625" style="6" customWidth="1"/>
    <col min="3" max="3" width="9.6640625" style="7" customWidth="1"/>
    <col min="4" max="18" width="5.6640625" style="6" customWidth="1"/>
    <col min="19" max="16384" width="6.33203125" style="1"/>
  </cols>
  <sheetData>
    <row r="1" spans="1:69" ht="17.25" customHeight="1">
      <c r="A1" s="83" t="s">
        <v>0</v>
      </c>
      <c r="B1" s="83"/>
      <c r="C1" s="39">
        <v>1.02</v>
      </c>
      <c r="D1" s="73" t="s">
        <v>9</v>
      </c>
      <c r="E1" s="81" t="s">
        <v>18</v>
      </c>
      <c r="F1" s="81"/>
      <c r="G1" s="81"/>
      <c r="H1" s="81"/>
      <c r="I1" s="81"/>
      <c r="J1" s="81"/>
      <c r="K1" s="81"/>
      <c r="L1" s="81"/>
      <c r="M1" s="23"/>
      <c r="N1" s="23"/>
      <c r="O1" s="23"/>
      <c r="P1" s="23"/>
      <c r="Q1" s="23"/>
      <c r="R1" s="23"/>
    </row>
    <row r="2" spans="1:69" ht="17.25" customHeight="1">
      <c r="A2" s="84" t="s">
        <v>1</v>
      </c>
      <c r="B2" s="84"/>
      <c r="C2" s="40">
        <v>2.8</v>
      </c>
      <c r="D2" s="73" t="s">
        <v>7</v>
      </c>
      <c r="E2" s="82"/>
      <c r="F2" s="82"/>
      <c r="G2" s="82"/>
      <c r="H2" s="82"/>
      <c r="I2" s="82"/>
      <c r="J2" s="82"/>
      <c r="K2" s="82"/>
      <c r="L2" s="82"/>
      <c r="M2" s="23"/>
      <c r="N2" s="23"/>
      <c r="O2" s="23"/>
      <c r="P2" s="23"/>
      <c r="Q2" s="23"/>
      <c r="R2" s="23"/>
    </row>
    <row r="3" spans="1:69" s="2" customFormat="1" ht="17.25" customHeight="1" thickBot="1">
      <c r="A3" s="68" t="s">
        <v>3</v>
      </c>
      <c r="B3" s="38" t="s">
        <v>4</v>
      </c>
      <c r="C3" s="60" t="s">
        <v>2</v>
      </c>
      <c r="D3" s="41">
        <v>1</v>
      </c>
      <c r="E3" s="36">
        <v>1.25</v>
      </c>
      <c r="F3" s="36">
        <v>1.5</v>
      </c>
      <c r="G3" s="36">
        <v>1.75</v>
      </c>
      <c r="H3" s="43">
        <v>2</v>
      </c>
      <c r="I3" s="36">
        <v>2.25</v>
      </c>
      <c r="J3" s="36">
        <v>2.5</v>
      </c>
      <c r="K3" s="36">
        <v>2.75</v>
      </c>
      <c r="L3" s="43">
        <v>3</v>
      </c>
      <c r="M3" s="36">
        <v>3.25</v>
      </c>
      <c r="N3" s="36">
        <v>3.5</v>
      </c>
      <c r="O3" s="36">
        <v>3.75</v>
      </c>
      <c r="P3" s="43">
        <v>4</v>
      </c>
      <c r="Q3" s="36">
        <v>4.25</v>
      </c>
      <c r="R3" s="36">
        <v>4.5</v>
      </c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</row>
    <row r="4" spans="1:69" s="2" customFormat="1" ht="17.25" customHeight="1">
      <c r="A4" s="25" t="s">
        <v>19</v>
      </c>
      <c r="B4" s="71">
        <v>19</v>
      </c>
      <c r="C4" s="26" t="s">
        <v>5</v>
      </c>
      <c r="D4" s="42">
        <f t="shared" ref="D4:R4" si="0">SUM(D3*$B4*10*$C1/$C2)</f>
        <v>69.214285714285722</v>
      </c>
      <c r="E4" s="27">
        <f t="shared" si="0"/>
        <v>86.517857142857153</v>
      </c>
      <c r="F4" s="27">
        <f t="shared" si="0"/>
        <v>103.82142857142857</v>
      </c>
      <c r="G4" s="27">
        <f t="shared" si="0"/>
        <v>121.12500000000001</v>
      </c>
      <c r="H4" s="44">
        <f t="shared" si="0"/>
        <v>138.42857142857144</v>
      </c>
      <c r="I4" s="27">
        <f t="shared" si="0"/>
        <v>155.73214285714286</v>
      </c>
      <c r="J4" s="27">
        <f t="shared" si="0"/>
        <v>173.03571428571431</v>
      </c>
      <c r="K4" s="27">
        <f t="shared" si="0"/>
        <v>190.33928571428575</v>
      </c>
      <c r="L4" s="44">
        <f t="shared" si="0"/>
        <v>207.64285714285714</v>
      </c>
      <c r="M4" s="27">
        <f t="shared" si="0"/>
        <v>224.94642857142858</v>
      </c>
      <c r="N4" s="27">
        <f t="shared" si="0"/>
        <v>242.25000000000003</v>
      </c>
      <c r="O4" s="27">
        <f t="shared" si="0"/>
        <v>259.55357142857144</v>
      </c>
      <c r="P4" s="44">
        <f t="shared" si="0"/>
        <v>276.85714285714289</v>
      </c>
      <c r="Q4" s="27">
        <f t="shared" si="0"/>
        <v>294.16071428571428</v>
      </c>
      <c r="R4" s="27">
        <f t="shared" si="0"/>
        <v>311.46428571428572</v>
      </c>
    </row>
    <row r="5" spans="1:69" s="2" customFormat="1" ht="17.25" customHeight="1">
      <c r="A5" s="53" t="s">
        <v>20</v>
      </c>
      <c r="B5" s="70">
        <v>20</v>
      </c>
      <c r="C5" s="58" t="s">
        <v>6</v>
      </c>
      <c r="D5" s="42">
        <f t="shared" ref="D5:R5" si="1">SUM(D3*$B5*10*$C1/$C2)</f>
        <v>72.857142857142861</v>
      </c>
      <c r="E5" s="56">
        <f t="shared" si="1"/>
        <v>91.071428571428584</v>
      </c>
      <c r="F5" s="56">
        <f t="shared" si="1"/>
        <v>109.28571428571429</v>
      </c>
      <c r="G5" s="56">
        <f t="shared" si="1"/>
        <v>127.50000000000001</v>
      </c>
      <c r="H5" s="44">
        <f t="shared" si="1"/>
        <v>145.71428571428572</v>
      </c>
      <c r="I5" s="56">
        <f t="shared" si="1"/>
        <v>163.92857142857144</v>
      </c>
      <c r="J5" s="56">
        <f t="shared" si="1"/>
        <v>182.14285714285717</v>
      </c>
      <c r="K5" s="56">
        <f t="shared" si="1"/>
        <v>200.35714285714286</v>
      </c>
      <c r="L5" s="44">
        <f t="shared" si="1"/>
        <v>218.57142857142858</v>
      </c>
      <c r="M5" s="56">
        <f t="shared" si="1"/>
        <v>236.78571428571431</v>
      </c>
      <c r="N5" s="56">
        <f t="shared" si="1"/>
        <v>255.00000000000003</v>
      </c>
      <c r="O5" s="56">
        <f t="shared" si="1"/>
        <v>273.21428571428572</v>
      </c>
      <c r="P5" s="44">
        <f t="shared" si="1"/>
        <v>291.42857142857144</v>
      </c>
      <c r="Q5" s="56">
        <f t="shared" si="1"/>
        <v>309.64285714285717</v>
      </c>
      <c r="R5" s="56">
        <f t="shared" si="1"/>
        <v>327.85714285714289</v>
      </c>
    </row>
    <row r="6" spans="1:69" s="2" customFormat="1" ht="17.25" customHeight="1">
      <c r="A6" s="25" t="s">
        <v>21</v>
      </c>
      <c r="B6" s="72">
        <v>26.5</v>
      </c>
      <c r="C6" s="26" t="s">
        <v>10</v>
      </c>
      <c r="D6" s="42">
        <f t="shared" ref="D6:R6" si="2">SUM(D3*$B6*10*$C1/$C2)</f>
        <v>96.535714285714292</v>
      </c>
      <c r="E6" s="27">
        <f t="shared" si="2"/>
        <v>120.66964285714286</v>
      </c>
      <c r="F6" s="27">
        <f t="shared" si="2"/>
        <v>144.80357142857144</v>
      </c>
      <c r="G6" s="27">
        <f t="shared" si="2"/>
        <v>168.93750000000003</v>
      </c>
      <c r="H6" s="44">
        <f t="shared" si="2"/>
        <v>193.07142857142858</v>
      </c>
      <c r="I6" s="27">
        <f t="shared" si="2"/>
        <v>217.20535714285714</v>
      </c>
      <c r="J6" s="27">
        <f t="shared" si="2"/>
        <v>241.33928571428572</v>
      </c>
      <c r="K6" s="27">
        <f t="shared" si="2"/>
        <v>265.47321428571433</v>
      </c>
      <c r="L6" s="44">
        <f t="shared" si="2"/>
        <v>289.60714285714289</v>
      </c>
      <c r="M6" s="27">
        <f t="shared" si="2"/>
        <v>313.74107142857144</v>
      </c>
      <c r="N6" s="27">
        <f t="shared" si="2"/>
        <v>337.87500000000006</v>
      </c>
      <c r="O6" s="27">
        <f t="shared" si="2"/>
        <v>362.00892857142861</v>
      </c>
      <c r="P6" s="44">
        <f t="shared" si="2"/>
        <v>386.14285714285717</v>
      </c>
      <c r="Q6" s="27">
        <f t="shared" si="2"/>
        <v>410.27678571428578</v>
      </c>
      <c r="R6" s="27">
        <f t="shared" si="2"/>
        <v>434.41071428571428</v>
      </c>
    </row>
    <row r="7" spans="1:69" s="2" customFormat="1" ht="17.25" customHeight="1">
      <c r="A7" s="53" t="s">
        <v>22</v>
      </c>
      <c r="B7" s="70">
        <v>27</v>
      </c>
      <c r="C7" s="58" t="s">
        <v>11</v>
      </c>
      <c r="D7" s="42">
        <f t="shared" ref="D7:R7" si="3">SUM(D3*$B7*10*$C1/$C2)</f>
        <v>98.357142857142861</v>
      </c>
      <c r="E7" s="56">
        <f t="shared" si="3"/>
        <v>122.94642857142858</v>
      </c>
      <c r="F7" s="56">
        <f t="shared" si="3"/>
        <v>147.53571428571431</v>
      </c>
      <c r="G7" s="56">
        <f t="shared" si="3"/>
        <v>172.125</v>
      </c>
      <c r="H7" s="44">
        <f t="shared" si="3"/>
        <v>196.71428571428572</v>
      </c>
      <c r="I7" s="56">
        <f t="shared" si="3"/>
        <v>221.30357142857144</v>
      </c>
      <c r="J7" s="56">
        <f t="shared" si="3"/>
        <v>245.89285714285717</v>
      </c>
      <c r="K7" s="56">
        <f t="shared" si="3"/>
        <v>270.48214285714289</v>
      </c>
      <c r="L7" s="44">
        <f t="shared" si="3"/>
        <v>295.07142857142861</v>
      </c>
      <c r="M7" s="56">
        <f t="shared" si="3"/>
        <v>319.66071428571433</v>
      </c>
      <c r="N7" s="56">
        <f t="shared" si="3"/>
        <v>344.25</v>
      </c>
      <c r="O7" s="56">
        <f t="shared" si="3"/>
        <v>368.83928571428572</v>
      </c>
      <c r="P7" s="44">
        <f t="shared" si="3"/>
        <v>393.42857142857144</v>
      </c>
      <c r="Q7" s="56">
        <f t="shared" si="3"/>
        <v>418.01785714285717</v>
      </c>
      <c r="R7" s="56">
        <f t="shared" si="3"/>
        <v>442.60714285714289</v>
      </c>
    </row>
    <row r="8" spans="1:69" s="2" customFormat="1" ht="17.25" customHeight="1">
      <c r="A8" s="25" t="s">
        <v>72</v>
      </c>
      <c r="B8" s="72">
        <v>22.5</v>
      </c>
      <c r="C8" s="35" t="s">
        <v>17</v>
      </c>
      <c r="D8" s="42">
        <f t="shared" ref="D8:R8" si="4">SUM(D3*$B8*10*$C1/$C2)</f>
        <v>81.964285714285722</v>
      </c>
      <c r="E8" s="27">
        <f t="shared" si="4"/>
        <v>102.45535714285715</v>
      </c>
      <c r="F8" s="27">
        <f t="shared" si="4"/>
        <v>122.94642857142858</v>
      </c>
      <c r="G8" s="27">
        <f t="shared" si="4"/>
        <v>143.4375</v>
      </c>
      <c r="H8" s="44">
        <f t="shared" si="4"/>
        <v>163.92857142857144</v>
      </c>
      <c r="I8" s="27">
        <f t="shared" si="4"/>
        <v>184.41964285714286</v>
      </c>
      <c r="J8" s="27">
        <f t="shared" si="4"/>
        <v>204.91071428571431</v>
      </c>
      <c r="K8" s="27">
        <f t="shared" si="4"/>
        <v>225.40178571428572</v>
      </c>
      <c r="L8" s="44">
        <f t="shared" si="4"/>
        <v>245.89285714285717</v>
      </c>
      <c r="M8" s="27">
        <f t="shared" si="4"/>
        <v>266.38392857142861</v>
      </c>
      <c r="N8" s="27">
        <f t="shared" si="4"/>
        <v>286.875</v>
      </c>
      <c r="O8" s="27">
        <f t="shared" si="4"/>
        <v>307.36607142857144</v>
      </c>
      <c r="P8" s="44">
        <f t="shared" si="4"/>
        <v>327.85714285714289</v>
      </c>
      <c r="Q8" s="27">
        <f t="shared" si="4"/>
        <v>348.34821428571433</v>
      </c>
      <c r="R8" s="27">
        <f t="shared" si="4"/>
        <v>368.83928571428572</v>
      </c>
    </row>
    <row r="9" spans="1:69" s="2" customFormat="1" ht="17.25" customHeight="1">
      <c r="A9" s="53" t="s">
        <v>23</v>
      </c>
      <c r="B9" s="70">
        <v>29</v>
      </c>
      <c r="C9" s="58" t="s">
        <v>12</v>
      </c>
      <c r="D9" s="42">
        <f t="shared" ref="D9:R9" si="5">SUM(D3*$B9*10*$C1/$C2)</f>
        <v>105.64285714285715</v>
      </c>
      <c r="E9" s="56">
        <f t="shared" si="5"/>
        <v>132.05357142857144</v>
      </c>
      <c r="F9" s="56">
        <f t="shared" si="5"/>
        <v>158.46428571428572</v>
      </c>
      <c r="G9" s="56">
        <f t="shared" si="5"/>
        <v>184.875</v>
      </c>
      <c r="H9" s="44">
        <f t="shared" si="5"/>
        <v>211.28571428571431</v>
      </c>
      <c r="I9" s="56">
        <f t="shared" si="5"/>
        <v>237.69642857142861</v>
      </c>
      <c r="J9" s="56">
        <f t="shared" si="5"/>
        <v>264.10714285714289</v>
      </c>
      <c r="K9" s="56">
        <f t="shared" si="5"/>
        <v>290.51785714285717</v>
      </c>
      <c r="L9" s="44">
        <f t="shared" si="5"/>
        <v>316.92857142857144</v>
      </c>
      <c r="M9" s="56">
        <f t="shared" si="5"/>
        <v>343.33928571428572</v>
      </c>
      <c r="N9" s="56">
        <f t="shared" si="5"/>
        <v>369.75</v>
      </c>
      <c r="O9" s="56">
        <f t="shared" si="5"/>
        <v>396.16071428571433</v>
      </c>
      <c r="P9" s="44">
        <f t="shared" si="5"/>
        <v>422.57142857142861</v>
      </c>
      <c r="Q9" s="56">
        <f t="shared" si="5"/>
        <v>448.98214285714295</v>
      </c>
      <c r="R9" s="56">
        <f t="shared" si="5"/>
        <v>475.39285714285722</v>
      </c>
    </row>
    <row r="10" spans="1:69" s="2" customFormat="1" ht="17.25" customHeight="1">
      <c r="A10" s="25" t="s">
        <v>24</v>
      </c>
      <c r="B10" s="71">
        <v>19</v>
      </c>
      <c r="C10" s="26" t="s">
        <v>13</v>
      </c>
      <c r="D10" s="42">
        <f t="shared" ref="D10:R10" si="6">SUM(D3*$B10*10*$C1/$C2)</f>
        <v>69.214285714285722</v>
      </c>
      <c r="E10" s="27">
        <f t="shared" si="6"/>
        <v>86.517857142857153</v>
      </c>
      <c r="F10" s="27">
        <f t="shared" si="6"/>
        <v>103.82142857142857</v>
      </c>
      <c r="G10" s="27">
        <f t="shared" si="6"/>
        <v>121.12500000000001</v>
      </c>
      <c r="H10" s="44">
        <f t="shared" si="6"/>
        <v>138.42857142857144</v>
      </c>
      <c r="I10" s="27">
        <f t="shared" si="6"/>
        <v>155.73214285714286</v>
      </c>
      <c r="J10" s="27">
        <f t="shared" si="6"/>
        <v>173.03571428571431</v>
      </c>
      <c r="K10" s="27">
        <f t="shared" si="6"/>
        <v>190.33928571428575</v>
      </c>
      <c r="L10" s="44">
        <f t="shared" si="6"/>
        <v>207.64285714285714</v>
      </c>
      <c r="M10" s="27">
        <f t="shared" si="6"/>
        <v>224.94642857142858</v>
      </c>
      <c r="N10" s="27">
        <f t="shared" si="6"/>
        <v>242.25000000000003</v>
      </c>
      <c r="O10" s="27">
        <f t="shared" si="6"/>
        <v>259.55357142857144</v>
      </c>
      <c r="P10" s="44">
        <f t="shared" si="6"/>
        <v>276.85714285714289</v>
      </c>
      <c r="Q10" s="27">
        <f t="shared" si="6"/>
        <v>294.16071428571428</v>
      </c>
      <c r="R10" s="27">
        <f t="shared" si="6"/>
        <v>311.46428571428572</v>
      </c>
    </row>
    <row r="11" spans="1:69" s="2" customFormat="1" ht="17.25" customHeight="1">
      <c r="A11" s="53" t="s">
        <v>25</v>
      </c>
      <c r="B11" s="70">
        <v>23</v>
      </c>
      <c r="C11" s="59" t="s">
        <v>14</v>
      </c>
      <c r="D11" s="42">
        <f t="shared" ref="D11:R11" si="7">SUM(D3*$B11*10*$C1/$C2)</f>
        <v>83.785714285714292</v>
      </c>
      <c r="E11" s="56">
        <f t="shared" si="7"/>
        <v>104.73214285714286</v>
      </c>
      <c r="F11" s="56">
        <f t="shared" si="7"/>
        <v>125.67857142857144</v>
      </c>
      <c r="G11" s="56">
        <f t="shared" si="7"/>
        <v>146.625</v>
      </c>
      <c r="H11" s="44">
        <f t="shared" si="7"/>
        <v>167.57142857142858</v>
      </c>
      <c r="I11" s="56">
        <f t="shared" si="7"/>
        <v>188.51785714285717</v>
      </c>
      <c r="J11" s="56">
        <f t="shared" si="7"/>
        <v>209.46428571428572</v>
      </c>
      <c r="K11" s="56">
        <f t="shared" si="7"/>
        <v>230.41071428571431</v>
      </c>
      <c r="L11" s="44">
        <f t="shared" si="7"/>
        <v>251.35714285714289</v>
      </c>
      <c r="M11" s="56">
        <f t="shared" si="7"/>
        <v>272.30357142857144</v>
      </c>
      <c r="N11" s="56">
        <f t="shared" si="7"/>
        <v>293.25</v>
      </c>
      <c r="O11" s="56">
        <f t="shared" si="7"/>
        <v>314.19642857142861</v>
      </c>
      <c r="P11" s="44">
        <f t="shared" si="7"/>
        <v>335.14285714285717</v>
      </c>
      <c r="Q11" s="56">
        <f t="shared" si="7"/>
        <v>356.08928571428578</v>
      </c>
      <c r="R11" s="56">
        <f t="shared" si="7"/>
        <v>377.03571428571433</v>
      </c>
    </row>
    <row r="12" spans="1:69" s="2" customFormat="1" ht="17.25" customHeight="1">
      <c r="A12" s="25">
        <v>15</v>
      </c>
      <c r="B12" s="71">
        <v>15</v>
      </c>
      <c r="C12" s="26" t="s">
        <v>15</v>
      </c>
      <c r="D12" s="42">
        <f t="shared" ref="D12:R12" si="8">SUM(D3*$B12*10*$C1/$C2)</f>
        <v>54.642857142857146</v>
      </c>
      <c r="E12" s="27">
        <f t="shared" si="8"/>
        <v>68.303571428571431</v>
      </c>
      <c r="F12" s="27">
        <f t="shared" si="8"/>
        <v>81.964285714285722</v>
      </c>
      <c r="G12" s="27">
        <f t="shared" si="8"/>
        <v>95.625</v>
      </c>
      <c r="H12" s="44">
        <f t="shared" si="8"/>
        <v>109.28571428571429</v>
      </c>
      <c r="I12" s="27">
        <f t="shared" si="8"/>
        <v>122.94642857142858</v>
      </c>
      <c r="J12" s="27">
        <f t="shared" si="8"/>
        <v>136.60714285714286</v>
      </c>
      <c r="K12" s="27">
        <f t="shared" si="8"/>
        <v>150.26785714285714</v>
      </c>
      <c r="L12" s="44">
        <f t="shared" si="8"/>
        <v>163.92857142857144</v>
      </c>
      <c r="M12" s="27">
        <f t="shared" si="8"/>
        <v>177.58928571428572</v>
      </c>
      <c r="N12" s="27">
        <f t="shared" si="8"/>
        <v>191.25</v>
      </c>
      <c r="O12" s="27">
        <f t="shared" si="8"/>
        <v>204.91071428571431</v>
      </c>
      <c r="P12" s="44">
        <f t="shared" si="8"/>
        <v>218.57142857142858</v>
      </c>
      <c r="Q12" s="27">
        <f t="shared" si="8"/>
        <v>232.23214285714286</v>
      </c>
      <c r="R12" s="27">
        <f t="shared" si="8"/>
        <v>245.89285714285717</v>
      </c>
    </row>
    <row r="13" spans="1:69" ht="17.25" customHeight="1">
      <c r="A13" s="53" t="s">
        <v>73</v>
      </c>
      <c r="B13" s="70">
        <v>18</v>
      </c>
      <c r="C13" s="59" t="s">
        <v>16</v>
      </c>
      <c r="D13" s="42">
        <f t="shared" ref="D13:R13" si="9">SUM(D3*$B13*10*$C1/$C2)</f>
        <v>65.571428571428569</v>
      </c>
      <c r="E13" s="56">
        <f t="shared" si="9"/>
        <v>81.964285714285722</v>
      </c>
      <c r="F13" s="56">
        <f t="shared" si="9"/>
        <v>98.357142857142861</v>
      </c>
      <c r="G13" s="56">
        <f t="shared" si="9"/>
        <v>114.75000000000001</v>
      </c>
      <c r="H13" s="44">
        <f t="shared" si="9"/>
        <v>131.14285714285714</v>
      </c>
      <c r="I13" s="56">
        <f t="shared" si="9"/>
        <v>147.53571428571431</v>
      </c>
      <c r="J13" s="56">
        <f t="shared" si="9"/>
        <v>163.92857142857144</v>
      </c>
      <c r="K13" s="56">
        <f t="shared" si="9"/>
        <v>180.32142857142858</v>
      </c>
      <c r="L13" s="44">
        <f t="shared" si="9"/>
        <v>196.71428571428572</v>
      </c>
      <c r="M13" s="56">
        <f t="shared" si="9"/>
        <v>213.10714285714289</v>
      </c>
      <c r="N13" s="56">
        <f t="shared" si="9"/>
        <v>229.50000000000003</v>
      </c>
      <c r="O13" s="56">
        <f t="shared" si="9"/>
        <v>245.89285714285717</v>
      </c>
      <c r="P13" s="44">
        <f t="shared" si="9"/>
        <v>262.28571428571428</v>
      </c>
      <c r="Q13" s="56">
        <f t="shared" si="9"/>
        <v>278.67857142857144</v>
      </c>
      <c r="R13" s="56">
        <f t="shared" si="9"/>
        <v>295.07142857142861</v>
      </c>
    </row>
    <row r="14" spans="1:69" ht="17.25" customHeight="1">
      <c r="A14" s="5"/>
    </row>
    <row r="15" spans="1:69" ht="17.25" customHeight="1">
      <c r="A15" s="5"/>
    </row>
    <row r="16" spans="1:69" ht="17.25" customHeight="1">
      <c r="A16" s="76"/>
      <c r="B16" s="76"/>
      <c r="C16" s="9"/>
      <c r="D16" s="10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</row>
    <row r="17" spans="1:18" ht="17.25" customHeight="1">
      <c r="A17" s="76"/>
      <c r="B17" s="76"/>
      <c r="C17" s="12"/>
      <c r="D17" s="12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</row>
    <row r="18" spans="1:18" ht="17.25" customHeight="1">
      <c r="A18" s="13"/>
      <c r="B18" s="12"/>
      <c r="C18" s="12"/>
      <c r="D18" s="9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17.25" customHeight="1">
      <c r="A19" s="15"/>
      <c r="B19" s="11"/>
      <c r="C19" s="9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</row>
    <row r="20" spans="1:18" ht="17.25" customHeight="1">
      <c r="A20" s="15"/>
      <c r="B20" s="11"/>
      <c r="C20" s="9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</row>
    <row r="21" spans="1:18" ht="17.25" customHeight="1">
      <c r="A21" s="15"/>
      <c r="B21" s="11"/>
      <c r="C21" s="9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</row>
    <row r="22" spans="1:18" ht="17.25" customHeight="1">
      <c r="A22" s="15"/>
      <c r="B22" s="11"/>
      <c r="C22" s="9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</row>
    <row r="23" spans="1:18" ht="17.25" customHeight="1">
      <c r="A23" s="15"/>
      <c r="B23" s="11"/>
      <c r="C23" s="9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</row>
    <row r="24" spans="1:18" ht="17.25" customHeight="1">
      <c r="A24" s="15"/>
      <c r="B24" s="11"/>
      <c r="C24" s="9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</row>
    <row r="25" spans="1:18" ht="17.25" customHeight="1">
      <c r="A25" s="15"/>
      <c r="B25" s="11"/>
      <c r="C25" s="9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</row>
    <row r="26" spans="1:18" ht="17.25" customHeight="1">
      <c r="A26" s="15"/>
      <c r="B26" s="11"/>
      <c r="C26" s="9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</row>
    <row r="27" spans="1:18" ht="17.25" customHeight="1">
      <c r="A27" s="15"/>
      <c r="B27" s="11"/>
      <c r="C27" s="9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</row>
    <row r="28" spans="1:18" ht="17.25" customHeight="1">
      <c r="A28" s="18"/>
      <c r="B28" s="11"/>
      <c r="C28" s="9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</row>
    <row r="29" spans="1:18" ht="17.25" customHeight="1">
      <c r="A29" s="15"/>
      <c r="B29" s="11"/>
      <c r="C29" s="9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</row>
    <row r="30" spans="1:18" ht="17.25" customHeight="1">
      <c r="A30" s="15"/>
      <c r="B30" s="11"/>
      <c r="C30" s="9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</row>
    <row r="31" spans="1:18" ht="17.25" customHeight="1">
      <c r="A31" s="18"/>
      <c r="B31" s="11"/>
      <c r="C31" s="9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</row>
    <row r="32" spans="1:18" ht="17.25" customHeight="1">
      <c r="A32" s="18"/>
      <c r="B32" s="11"/>
      <c r="C32" s="9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</row>
    <row r="33" spans="1:18" ht="17.25" customHeight="1">
      <c r="A33" s="18"/>
      <c r="B33" s="11"/>
      <c r="C33" s="9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</row>
    <row r="34" spans="1:18" ht="17.25" customHeight="1">
      <c r="A34" s="18"/>
      <c r="B34" s="11"/>
      <c r="C34" s="9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</row>
    <row r="35" spans="1:18" ht="17.25" customHeight="1">
      <c r="A35" s="18"/>
      <c r="B35" s="11"/>
      <c r="C35" s="9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</row>
    <row r="36" spans="1:18" ht="17.25" customHeight="1">
      <c r="A36" s="18"/>
      <c r="B36" s="11"/>
      <c r="C36" s="9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</row>
    <row r="37" spans="1:18" ht="17.25" customHeight="1">
      <c r="A37" s="18"/>
      <c r="B37" s="11"/>
      <c r="C37" s="9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</row>
    <row r="38" spans="1:18" ht="17.25" customHeight="1">
      <c r="A38" s="18"/>
      <c r="B38" s="11"/>
      <c r="C38" s="9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</row>
    <row r="39" spans="1:18" ht="17.25" customHeight="1">
      <c r="A39" s="18"/>
      <c r="B39" s="11"/>
      <c r="C39" s="9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</row>
    <row r="40" spans="1:18" ht="17.25" customHeight="1">
      <c r="A40" s="18"/>
      <c r="B40" s="11"/>
      <c r="C40" s="9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</row>
    <row r="41" spans="1:18" ht="17.25" customHeight="1">
      <c r="A41" s="18"/>
      <c r="B41" s="11"/>
      <c r="C41" s="9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</row>
    <row r="42" spans="1:18" ht="17.25" customHeight="1">
      <c r="A42" s="18"/>
      <c r="B42" s="11"/>
      <c r="C42" s="9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</row>
    <row r="43" spans="1:18" ht="17.25" customHeight="1">
      <c r="A43" s="15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</row>
  </sheetData>
  <mergeCells count="5">
    <mergeCell ref="E1:L2"/>
    <mergeCell ref="A17:B17"/>
    <mergeCell ref="A1:B1"/>
    <mergeCell ref="A2:B2"/>
    <mergeCell ref="A16:B16"/>
  </mergeCells>
  <phoneticPr fontId="0" type="noConversion"/>
  <dataValidations count="2">
    <dataValidation type="decimal" errorStyle="information" allowBlank="1" showInputMessage="1" showErrorMessage="1" errorTitle="Verdi" error="Du har skrevet inn en ulogisk verdi. Prøv en verdi mellom 0,5 og 1,4." promptTitle="Sikteavstand" prompt="Sett inn avstand mellom sikteøyet og hullkorn, målt i meter._x000a_Eks. 96cm = skriv inn &quot;0,96&quot; meter." sqref="C1">
      <formula1>0.5</formula1>
      <formula2>1.4</formula2>
    </dataValidation>
    <dataValidation type="decimal" allowBlank="1" showInputMessage="1" showErrorMessage="1" errorTitle="Ulogisk verdi" error="Du har skrevet inn en ulogisk verdi. Prøv en verdi mellom 2,0 og 4,0." promptTitle="Hullkornstørrelse" prompt="Skriv inn ønsket hullkornstørrelse angitt i millimeter." sqref="C2">
      <formula1>2</formula1>
      <formula2>4</formula2>
    </dataValidation>
  </dataValidations>
  <pageMargins left="0.39370078740157483" right="0.39370078740157483" top="0.39370078740157483" bottom="0.39370078740157483" header="0.31496062992125984" footer="0.31496062992125984"/>
  <pageSetup paperSize="9" orientation="landscape" horizontalDpi="4294967292" verticalDpi="360" r:id="rId1"/>
  <headerFooter alignWithMargins="0">
    <oddHeader>&amp;R(C) Skytterkontoret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Seniorfigurer</vt:lpstr>
      <vt:lpstr>Rekruttfigurer gammel type</vt:lpstr>
      <vt:lpstr>Rekruttfigurer ny type</vt:lpstr>
    </vt:vector>
  </TitlesOfParts>
  <Company>Skytterkontoret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Henning Harsem</dc:creator>
  <cp:lastModifiedBy>Toni Hovdedalen</cp:lastModifiedBy>
  <cp:lastPrinted>2009-03-23T13:18:01Z</cp:lastPrinted>
  <dcterms:created xsi:type="dcterms:W3CDTF">1998-06-30T15:39:50Z</dcterms:created>
  <dcterms:modified xsi:type="dcterms:W3CDTF">2012-01-13T09:57:55Z</dcterms:modified>
</cp:coreProperties>
</file>